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<sst xmlns="http://schemas.openxmlformats.org/spreadsheetml/2006/main" count="173" uniqueCount="173">
  <si>
    <t>Школа</t>
  </si>
  <si>
    <t xml:space="preserve">ГКОУ УР "Школа №256"</t>
  </si>
  <si>
    <t>Утвердил:</t>
  </si>
  <si>
    <t>должность</t>
  </si>
  <si>
    <t xml:space="preserve">Директор ООО "Школьник"</t>
  </si>
  <si>
    <t xml:space="preserve">Типовое примерное меню приготавливаемых блюд</t>
  </si>
  <si>
    <t>фамилия</t>
  </si>
  <si>
    <t xml:space="preserve">Чуричков В.С.</t>
  </si>
  <si>
    <t xml:space="preserve">Возрастная категория</t>
  </si>
  <si>
    <t xml:space="preserve">7-11 лет</t>
  </si>
  <si>
    <t>дата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</si>
  <si>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</si>
  <si>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</si>
  <si>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</si>
  <si>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</si>
  <si>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</si>
  <si>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</si>
  <si>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</si>
  <si>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</si>
  <si>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</si>
  <si>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</si>
  <si>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</si>
  <si>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Завтрак</t>
  </si>
  <si>
    <t>гор.блюдо</t>
  </si>
  <si>
    <t xml:space="preserve">Омлет натуральный</t>
  </si>
  <si>
    <t xml:space="preserve">ТТК 210/15/23</t>
  </si>
  <si>
    <t xml:space="preserve">Каша вязкая молоч.из пшеничной кр.</t>
  </si>
  <si>
    <t>200/10</t>
  </si>
  <si>
    <t xml:space="preserve">ТТК 173/15/22</t>
  </si>
  <si>
    <t>гор.напиток</t>
  </si>
  <si>
    <t xml:space="preserve">Чай с молоком и сахаром</t>
  </si>
  <si>
    <t>200/15</t>
  </si>
  <si>
    <t xml:space="preserve">ТК 378/15</t>
  </si>
  <si>
    <t>хлеб</t>
  </si>
  <si>
    <t xml:space="preserve">Батон подмосковный</t>
  </si>
  <si>
    <t xml:space="preserve">ТТК 1/15/23</t>
  </si>
  <si>
    <t>итого</t>
  </si>
  <si>
    <t>Обед</t>
  </si>
  <si>
    <t>закуска</t>
  </si>
  <si>
    <t xml:space="preserve">Салат из белокочанной капусты</t>
  </si>
  <si>
    <t xml:space="preserve">ТК 45/15</t>
  </si>
  <si>
    <t xml:space="preserve">1 блюдо</t>
  </si>
  <si>
    <t xml:space="preserve">Суп картоф.с бобовыми и окорочком</t>
  </si>
  <si>
    <t>250/12,5</t>
  </si>
  <si>
    <t xml:space="preserve">ТК 102/15</t>
  </si>
  <si>
    <t xml:space="preserve">2 блюдо</t>
  </si>
  <si>
    <t xml:space="preserve">Макароны отварные</t>
  </si>
  <si>
    <t xml:space="preserve">ТТК 203/15/22</t>
  </si>
  <si>
    <t>гарнир</t>
  </si>
  <si>
    <t xml:space="preserve">Котлеты "Петушок"</t>
  </si>
  <si>
    <t xml:space="preserve">ТТК 294П/15/23</t>
  </si>
  <si>
    <t>напиток</t>
  </si>
  <si>
    <t xml:space="preserve">Компот из кураги</t>
  </si>
  <si>
    <t xml:space="preserve">ТК 348/15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</si>
  <si>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</si>
  <si>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</si>
  <si>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</si>
  <si>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</si>
  <si>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 xml:space="preserve">Итого за день:</t>
  </si>
  <si>
    <t xml:space="preserve">Каша вязкая молочная из ячневой крупы</t>
  </si>
  <si>
    <t>200/5</t>
  </si>
  <si>
    <t xml:space="preserve">ТТК 174/15/22</t>
  </si>
  <si>
    <t>Шницель </t>
  </si>
  <si>
    <t xml:space="preserve">ТТК 268С/15/22</t>
  </si>
  <si>
    <t xml:space="preserve">Какао с молоком</t>
  </si>
  <si>
    <t xml:space="preserve">ТК 382/15</t>
  </si>
  <si>
    <t xml:space="preserve">Бутерброд с повидлом</t>
  </si>
  <si>
    <t xml:space="preserve">ТК 02/15</t>
  </si>
  <si>
    <t xml:space="preserve">Салат из квашеной капусты</t>
  </si>
  <si>
    <t xml:space="preserve">ТТК 47/15/22</t>
  </si>
  <si>
    <t xml:space="preserve">Суп Пуштые шыд </t>
  </si>
  <si>
    <t xml:space="preserve">ТК 109/04</t>
  </si>
  <si>
    <t xml:space="preserve">Каша гречневая вязкая</t>
  </si>
  <si>
    <t xml:space="preserve">ТК 303/15</t>
  </si>
  <si>
    <t xml:space="preserve">Гуляш из свинины</t>
  </si>
  <si>
    <t>50/50</t>
  </si>
  <si>
    <t xml:space="preserve">ТК 401/96</t>
  </si>
  <si>
    <t xml:space="preserve">Компот из смеси сухофруктов</t>
  </si>
  <si>
    <t xml:space="preserve">ТТК 349/15/24</t>
  </si>
  <si>
    <t xml:space="preserve">Запеканка из творога с повидлом</t>
  </si>
  <si>
    <t>60/20</t>
  </si>
  <si>
    <t xml:space="preserve">ТТК 223/15/22</t>
  </si>
  <si>
    <t xml:space="preserve">Каша вяз. мол. из хлопьев овс. "Геркулес"</t>
  </si>
  <si>
    <t xml:space="preserve">Чай с сахаром</t>
  </si>
  <si>
    <t xml:space="preserve">ТК 376/15</t>
  </si>
  <si>
    <t xml:space="preserve">Салат "Сказка"</t>
  </si>
  <si>
    <t xml:space="preserve">ТТК 08/08/22</t>
  </si>
  <si>
    <t xml:space="preserve">Суп лапша домашняя с окорочком</t>
  </si>
  <si>
    <t xml:space="preserve">ТТК 113/15/22</t>
  </si>
  <si>
    <t xml:space="preserve">Пюре картофельное</t>
  </si>
  <si>
    <t xml:space="preserve">ТК 312/15</t>
  </si>
  <si>
    <t xml:space="preserve">Тефтели рыбные с соусом томатным</t>
  </si>
  <si>
    <t>60/30</t>
  </si>
  <si>
    <t xml:space="preserve">ТТК 239/15/22</t>
  </si>
  <si>
    <t xml:space="preserve">Компот из слив</t>
  </si>
  <si>
    <t xml:space="preserve">ТТК 344/15/24</t>
  </si>
  <si>
    <t xml:space="preserve">Каша вязкая молочная из рисовой крупы</t>
  </si>
  <si>
    <t xml:space="preserve">Бифштекс мясной  рубленый "Школьный"</t>
  </si>
  <si>
    <t xml:space="preserve">ТТК 65С/08/22</t>
  </si>
  <si>
    <t xml:space="preserve">Чай с лимоном и сахаром</t>
  </si>
  <si>
    <t>200/15/7</t>
  </si>
  <si>
    <t xml:space="preserve">ТК 377/15</t>
  </si>
  <si>
    <t xml:space="preserve">Салат из свеклы отварной</t>
  </si>
  <si>
    <t xml:space="preserve">ТК 52/15</t>
  </si>
  <si>
    <t xml:space="preserve">Щи из св. капусты с картоф.</t>
  </si>
  <si>
    <t xml:space="preserve">ТК 88/15</t>
  </si>
  <si>
    <t xml:space="preserve">Гороховое пюре</t>
  </si>
  <si>
    <t xml:space="preserve">ТТК 199/15/22</t>
  </si>
  <si>
    <t xml:space="preserve">Шницель «Новинка»</t>
  </si>
  <si>
    <t xml:space="preserve">ТТК 268К/15/23</t>
  </si>
  <si>
    <t xml:space="preserve">Напиток из плодов шиповника</t>
  </si>
  <si>
    <t xml:space="preserve">ТК 388/15</t>
  </si>
  <si>
    <t xml:space="preserve">Каша вязкая молочная из пшенной крупы</t>
  </si>
  <si>
    <t xml:space="preserve">Салат "Новинка"</t>
  </si>
  <si>
    <t>50/10</t>
  </si>
  <si>
    <t xml:space="preserve">ТТК 19/04(УНК)/22</t>
  </si>
  <si>
    <t xml:space="preserve">Борщ со св. капустой, картоф. и окор.</t>
  </si>
  <si>
    <t>250/10</t>
  </si>
  <si>
    <t xml:space="preserve">ТК 82/15</t>
  </si>
  <si>
    <t xml:space="preserve">Рис отварной</t>
  </si>
  <si>
    <t xml:space="preserve">ТТК 304/15/22</t>
  </si>
  <si>
    <t xml:space="preserve">Котлета мясная домашняя</t>
  </si>
  <si>
    <t xml:space="preserve">ТТК 271С/15/22</t>
  </si>
  <si>
    <t xml:space="preserve">Компот из свежих плодов (яблоки)</t>
  </si>
  <si>
    <t xml:space="preserve">ТК 342/15</t>
  </si>
  <si>
    <t xml:space="preserve">Сыр порционно</t>
  </si>
  <si>
    <t xml:space="preserve">ТТК 15/15/22</t>
  </si>
  <si>
    <t>фрукты</t>
  </si>
  <si>
    <t xml:space="preserve">Яблоки свежие</t>
  </si>
  <si>
    <t xml:space="preserve">ТК 338/15</t>
  </si>
  <si>
    <t xml:space="preserve">Салат из моркови с сахаром</t>
  </si>
  <si>
    <t xml:space="preserve">ТК 62/15</t>
  </si>
  <si>
    <t xml:space="preserve">Суп из овощей</t>
  </si>
  <si>
    <t xml:space="preserve">ТК 99/15</t>
  </si>
  <si>
    <t xml:space="preserve">Котлеты из филе окорочков</t>
  </si>
  <si>
    <t xml:space="preserve">ТТК 295Ш/15/22</t>
  </si>
  <si>
    <t xml:space="preserve">Кофейный напиток с молоком</t>
  </si>
  <si>
    <t xml:space="preserve">ТК 379/15</t>
  </si>
  <si>
    <t xml:space="preserve">Салат из квашеной капусты </t>
  </si>
  <si>
    <t xml:space="preserve">Рассольник Ленинградский с окор.</t>
  </si>
  <si>
    <t xml:space="preserve">ТК 96/15</t>
  </si>
  <si>
    <t xml:space="preserve">Тефтели мясные в соусе</t>
  </si>
  <si>
    <t xml:space="preserve">ТТК 278С/15/22</t>
  </si>
  <si>
    <t xml:space="preserve">Напиток из апельсинов</t>
  </si>
  <si>
    <t xml:space="preserve">ТТК 157/08/22</t>
  </si>
  <si>
    <t xml:space="preserve">Пудинг творожно-манный со сгущ. мол.</t>
  </si>
  <si>
    <t>70/10</t>
  </si>
  <si>
    <t xml:space="preserve">ТТК  222/15/22</t>
  </si>
  <si>
    <t xml:space="preserve">Салат из крабовых палочек с кукурузой</t>
  </si>
  <si>
    <t xml:space="preserve">ТТК 37/22</t>
  </si>
  <si>
    <t xml:space="preserve">Суп картофельный с макар.изд, окор.</t>
  </si>
  <si>
    <t xml:space="preserve">ТК 103/15</t>
  </si>
  <si>
    <t xml:space="preserve">Котлеты рыбные из минтая</t>
  </si>
  <si>
    <t xml:space="preserve">ТТК 324/96/22</t>
  </si>
  <si>
    <t xml:space="preserve">Компот из изюма и кураги</t>
  </si>
  <si>
    <t xml:space="preserve">ТТК 349/15/22</t>
  </si>
  <si>
    <t xml:space="preserve">Чай с молоком сгущенным</t>
  </si>
  <si>
    <t xml:space="preserve">ТТК 378/15/22</t>
  </si>
  <si>
    <t xml:space="preserve">Салат картоф. с консер. огурцом </t>
  </si>
  <si>
    <t xml:space="preserve">ТТК 51/22</t>
  </si>
  <si>
    <t xml:space="preserve">Щи из св. капусты с картоф., окорочк.</t>
  </si>
  <si>
    <t xml:space="preserve">Рис припущенный</t>
  </si>
  <si>
    <t xml:space="preserve">ТК 305/15</t>
  </si>
  <si>
    <t xml:space="preserve">Напиток из лимонов</t>
  </si>
  <si>
    <t xml:space="preserve">ТТК 156/08/22</t>
  </si>
  <si>
    <t xml:space="preserve">Салат из свежих помидоров и огурцов</t>
  </si>
  <si>
    <t xml:space="preserve">ТТК 24/15/22</t>
  </si>
  <si>
    <t xml:space="preserve">Фрикадельки мясные в соусе</t>
  </si>
  <si>
    <t>55/50</t>
  </si>
  <si>
    <t xml:space="preserve">ТТК 280С/15/22</t>
  </si>
  <si>
    <t xml:space="preserve">Компот из яблок и черноплодной рябины</t>
  </si>
  <si>
    <t xml:space="preserve">ТТК 344/15/22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</si>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</sst>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2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color indexed="64"/>
      <sz val="11.000000"/>
    </font>
    <font>
      <name val="Calibri"/>
      <i/>
      <color theme="1"/>
      <sz val="11.000000"/>
      <scheme val="minor"/>
    </font>
    <font>
      <name val="Calibri"/>
      <b/>
      <color indexed="2"/>
      <sz val="11.000000"/>
    </font>
    <font>
      <name val="Calibri"/>
      <b/>
      <color indexed="64"/>
      <sz val="11.000000"/>
    </font>
    <font>
      <name val="Arial"/>
      <b/>
      <color rgb="FF2D2D2D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9847407452621"/>
        <bgColor theme="0" tint="-0.14999847407452621"/>
      </patternFill>
    </fill>
  </fills>
  <borders count="3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1" fillId="0" borderId="0" numFmtId="0" xfId="0" applyFont="1" applyAlignment="1">
      <alignment horizontal="left"/>
    </xf>
    <xf fontId="1" fillId="0" borderId="1" numFmtId="0" xfId="0" applyFont="1" applyBorder="1"/>
    <xf fontId="1" fillId="2" borderId="2" numFmtId="0" xfId="0" applyFont="1" applyFill="1" applyBorder="1" applyAlignment="1">
      <alignment wrapText="1"/>
      <protection locked="0"/>
    </xf>
    <xf fontId="1" fillId="2" borderId="3" numFmtId="0" xfId="0" applyFont="1" applyFill="1" applyBorder="1" applyAlignment="1">
      <alignment wrapText="1"/>
      <protection locked="0"/>
    </xf>
    <xf fontId="1" fillId="2" borderId="4" numFmtId="0" xfId="0" applyFont="1" applyFill="1" applyBorder="1" applyAlignment="1">
      <alignment wrapText="1"/>
      <protection locked="0"/>
    </xf>
    <xf fontId="1" fillId="0" borderId="5" numFmtId="0" xfId="0" applyFont="1" applyBorder="1" applyAlignment="1">
      <alignment horizontal="right"/>
    </xf>
    <xf fontId="1" fillId="2" borderId="2" numFmtId="0" xfId="0" applyFont="1" applyFill="1" applyBorder="1" applyAlignment="1">
      <alignment horizontal="left" wrapText="1"/>
      <protection locked="0"/>
    </xf>
    <xf fontId="1" fillId="2" borderId="3" numFmtId="0" xfId="0" applyFont="1" applyFill="1" applyBorder="1" applyAlignment="1">
      <alignment horizontal="left" wrapText="1"/>
      <protection locked="0"/>
    </xf>
    <xf fontId="1" fillId="2" borderId="4" numFmtId="0" xfId="0" applyFont="1" applyFill="1" applyBorder="1" applyAlignment="1">
      <alignment horizontal="left" wrapText="1"/>
      <protection locked="0"/>
    </xf>
    <xf fontId="2" fillId="0" borderId="0" numFmtId="0" xfId="0" applyFont="1" applyAlignment="1">
      <alignment horizontal="left" vertical="center"/>
    </xf>
    <xf fontId="1" fillId="0" borderId="0" numFmtId="0" xfId="0" applyFont="1"/>
    <xf fontId="1" fillId="0" borderId="6" numFmtId="0" xfId="0" applyFont="1" applyBorder="1"/>
    <xf fontId="3" fillId="0" borderId="0" numFmtId="0" xfId="0" applyFont="1" applyAlignment="1">
      <alignment horizontal="left" vertical="center"/>
    </xf>
    <xf fontId="4" fillId="0" borderId="1" numFmtId="0" xfId="0" applyFont="1" applyBorder="1" applyAlignment="1">
      <alignment horizontal="left" vertical="center"/>
    </xf>
    <xf fontId="1" fillId="2" borderId="7" numFmtId="0" xfId="0" applyFont="1" applyFill="1" applyBorder="1">
      <protection locked="0"/>
    </xf>
    <xf fontId="1" fillId="0" borderId="5" numFmtId="0" xfId="0" applyFont="1" applyBorder="1"/>
    <xf fontId="1" fillId="2" borderId="2" numFmtId="160" xfId="0" applyNumberFormat="1" applyFont="1" applyFill="1" applyBorder="1" applyAlignment="1">
      <alignment horizontal="left"/>
      <protection locked="0"/>
    </xf>
    <xf fontId="1" fillId="2" borderId="3" numFmtId="160" xfId="0" applyNumberFormat="1" applyFont="1" applyFill="1" applyBorder="1" applyAlignment="1">
      <alignment horizontal="left"/>
      <protection locked="0"/>
    </xf>
    <xf fontId="1" fillId="2" borderId="4" numFmtId="160" xfId="0" applyNumberFormat="1" applyFont="1" applyFill="1" applyBorder="1" applyAlignment="1">
      <alignment horizontal="left"/>
      <protection locked="0"/>
    </xf>
    <xf fontId="1" fillId="0" borderId="8" numFmtId="0" xfId="0" applyFont="1" applyBorder="1"/>
    <xf fontId="3" fillId="0" borderId="8" numFmtId="0" xfId="0" applyFont="1" applyBorder="1" applyAlignment="1">
      <alignment horizontal="left" vertical="center"/>
    </xf>
    <xf fontId="1" fillId="0" borderId="9" numFmtId="0" xfId="0" applyFont="1" applyBorder="1"/>
    <xf fontId="5" fillId="0" borderId="10" numFmtId="0" xfId="0" applyFont="1" applyBorder="1" applyAlignment="1">
      <alignment horizontal="center" vertical="center" wrapText="1"/>
    </xf>
    <xf fontId="5" fillId="0" borderId="11" numFmtId="0" xfId="0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6" fillId="0" borderId="12" numFmtId="0" xfId="0" applyFont="1" applyBorder="1" applyAlignment="1">
      <alignment horizontal="center" vertical="center" wrapText="1"/>
    </xf>
    <xf fontId="6" fillId="0" borderId="13" numFmtId="0" xfId="0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/>
    </xf>
    <xf fontId="1" fillId="0" borderId="15" numFmtId="0" xfId="0" applyFont="1" applyBorder="1" applyAlignment="1">
      <alignment horizontal="center"/>
    </xf>
    <xf fontId="0" fillId="0" borderId="16" numFmtId="0" xfId="0" applyBorder="1"/>
    <xf fontId="0" fillId="0" borderId="12" numFmtId="0" xfId="0" applyBorder="1"/>
    <xf fontId="7" fillId="3" borderId="17" numFmtId="0" xfId="0" applyFont="1" applyFill="1" applyBorder="1" applyAlignment="1">
      <alignment horizontal="left" wrapText="1"/>
    </xf>
    <xf fontId="7" fillId="3" borderId="18" numFmtId="0" xfId="0" applyFont="1" applyFill="1" applyBorder="1" applyAlignment="1">
      <alignment horizontal="center" wrapText="1"/>
    </xf>
    <xf fontId="7" fillId="3" borderId="17" numFmtId="2" xfId="0" applyNumberFormat="1" applyFont="1" applyFill="1" applyBorder="1" applyAlignment="1">
      <alignment horizontal="right" wrapText="1"/>
    </xf>
    <xf fontId="7" fillId="3" borderId="18" numFmtId="2" xfId="0" applyNumberFormat="1" applyFont="1" applyFill="1" applyBorder="1" applyAlignment="1">
      <alignment horizontal="right" wrapText="1"/>
    </xf>
    <xf fontId="7" fillId="3" borderId="17" numFmtId="0" xfId="0" applyFont="1" applyFill="1" applyBorder="1" applyAlignment="1">
      <alignment horizontal="center" wrapText="1"/>
    </xf>
    <xf fontId="1" fillId="0" borderId="19" numFmtId="0" xfId="0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0" fillId="0" borderId="20" numFmtId="0" xfId="0" applyBorder="1"/>
    <xf fontId="0" fillId="2" borderId="7" numFmtId="0" xfId="0" applyFill="1" applyBorder="1">
      <protection locked="0"/>
    </xf>
    <xf fontId="7" fillId="3" borderId="21" numFmtId="0" xfId="0" applyFont="1" applyFill="1" applyBorder="1" applyAlignment="1">
      <alignment horizontal="left" wrapText="1"/>
    </xf>
    <xf fontId="7" fillId="3" borderId="22" numFmtId="0" xfId="0" applyFont="1" applyFill="1" applyBorder="1" applyAlignment="1">
      <alignment horizontal="center" wrapText="1"/>
    </xf>
    <xf fontId="7" fillId="3" borderId="21" numFmtId="2" xfId="0" applyNumberFormat="1" applyFont="1" applyFill="1" applyBorder="1" applyAlignment="1">
      <alignment horizontal="right" wrapText="1"/>
    </xf>
    <xf fontId="7" fillId="3" borderId="22" numFmtId="2" xfId="0" applyNumberFormat="1" applyFont="1" applyFill="1" applyBorder="1" applyAlignment="1">
      <alignment horizontal="right" wrapText="1"/>
    </xf>
    <xf fontId="7" fillId="3" borderId="21" numFmtId="0" xfId="0" applyFont="1" applyFill="1" applyBorder="1" applyAlignment="1">
      <alignment horizontal="center" wrapText="1"/>
    </xf>
    <xf fontId="0" fillId="0" borderId="7" numFmtId="0" xfId="0" applyBorder="1"/>
    <xf fontId="7" fillId="2" borderId="21" numFmtId="0" xfId="0" applyFont="1" applyFill="1" applyBorder="1" applyAlignment="1">
      <alignment horizontal="center" wrapText="1"/>
      <protection locked="0"/>
    </xf>
    <xf fontId="1" fillId="2" borderId="7" numFmtId="0" xfId="0" applyFont="1" applyFill="1" applyBorder="1" applyAlignment="1">
      <alignment vertical="top" wrapText="1"/>
      <protection locked="0"/>
    </xf>
    <xf fontId="1" fillId="2" borderId="7" numFmtId="0" xfId="0" applyFont="1" applyFill="1" applyBorder="1" applyAlignment="1">
      <alignment horizontal="center" vertical="top" wrapText="1"/>
      <protection locked="0"/>
    </xf>
    <xf fontId="1" fillId="2" borderId="23" numFmtId="0" xfId="0" applyFont="1" applyFill="1" applyBorder="1" applyAlignment="1">
      <alignment horizontal="center" vertical="top" wrapText="1"/>
      <protection locked="0"/>
    </xf>
    <xf fontId="1" fillId="0" borderId="24" numFmtId="0" xfId="0" applyFont="1" applyBorder="1" applyAlignment="1">
      <alignment horizontal="center"/>
    </xf>
    <xf fontId="1" fillId="0" borderId="25" numFmtId="0" xfId="0" applyFont="1" applyBorder="1" applyAlignment="1">
      <alignment horizontal="center"/>
    </xf>
    <xf fontId="0" fillId="0" borderId="26" numFmtId="0" xfId="0" applyBorder="1"/>
    <xf fontId="8" fillId="0" borderId="7" numFmtId="0" xfId="0" applyFont="1" applyBorder="1" applyAlignment="1">
      <alignment horizontal="right"/>
      <protection locked="0"/>
    </xf>
    <xf fontId="1" fillId="0" borderId="7" numFmtId="0" xfId="0" applyFont="1" applyBorder="1" applyAlignment="1">
      <alignment vertical="top" wrapText="1"/>
    </xf>
    <xf fontId="9" fillId="0" borderId="17" numFmtId="0" xfId="0" applyFont="1" applyBorder="1" applyAlignment="1">
      <alignment horizontal="center" wrapText="1"/>
    </xf>
    <xf fontId="10" fillId="0" borderId="17" numFmtId="0" xfId="0" applyFont="1" applyBorder="1" applyAlignment="1">
      <alignment horizontal="right" wrapText="1"/>
    </xf>
    <xf fontId="10" fillId="0" borderId="18" numFmtId="0" xfId="0" applyFont="1" applyBorder="1" applyAlignment="1">
      <alignment horizontal="right" wrapText="1"/>
    </xf>
    <xf fontId="1" fillId="0" borderId="23" numFmtId="0" xfId="0" applyFont="1" applyBorder="1" applyAlignment="1">
      <alignment horizontal="center" vertical="top" wrapText="1"/>
    </xf>
    <xf fontId="1" fillId="0" borderId="27" numFmtId="0" xfId="0" applyFont="1" applyBorder="1" applyAlignment="1">
      <alignment horizontal="center"/>
    </xf>
    <xf fontId="1" fillId="0" borderId="28" numFmtId="0" xfId="0" applyFont="1" applyBorder="1" applyAlignment="1">
      <alignment horizontal="center"/>
    </xf>
    <xf fontId="0" fillId="0" borderId="28" numFmtId="0" xfId="0" applyBorder="1"/>
    <xf fontId="7" fillId="3" borderId="21" numFmtId="2" xfId="0" applyNumberFormat="1" applyFont="1" applyFill="1" applyBorder="1" applyAlignment="1">
      <alignment horizontal="right" vertical="center" wrapText="1"/>
    </xf>
    <xf fontId="1" fillId="4" borderId="29" numFmtId="0" xfId="0" applyFont="1" applyFill="1" applyBorder="1" applyAlignment="1">
      <alignment horizontal="center"/>
    </xf>
    <xf fontId="1" fillId="4" borderId="30" numFmtId="0" xfId="0" applyFont="1" applyFill="1" applyBorder="1" applyAlignment="1">
      <alignment horizontal="center"/>
    </xf>
    <xf fontId="11" fillId="4" borderId="31" numFmtId="0" xfId="0" applyFont="1" applyFill="1" applyBorder="1" applyAlignment="1">
      <alignment horizontal="center" vertical="center" wrapText="1"/>
    </xf>
    <xf fontId="11" fillId="4" borderId="32" numFmtId="0" xfId="0" applyFont="1" applyFill="1" applyBorder="1" applyAlignment="1">
      <alignment horizontal="center" vertical="center" wrapText="1"/>
    </xf>
    <xf fontId="1" fillId="4" borderId="7" numFmtId="0" xfId="0" applyFont="1" applyFill="1" applyBorder="1" applyAlignment="1">
      <alignment vertical="top" wrapText="1"/>
    </xf>
    <xf fontId="1" fillId="4" borderId="7" numFmtId="0" xfId="0" applyFont="1" applyFill="1" applyBorder="1" applyAlignment="1">
      <alignment horizontal="center" vertical="top" wrapText="1"/>
    </xf>
    <xf fontId="1" fillId="0" borderId="16" numFmtId="0" xfId="0" applyFont="1" applyBorder="1" applyAlignment="1">
      <alignment horizontal="center"/>
    </xf>
    <xf fontId="1" fillId="0" borderId="20" numFmtId="0" xfId="0" applyFont="1" applyBorder="1" applyAlignment="1">
      <alignment horizontal="center"/>
    </xf>
    <xf fontId="1" fillId="0" borderId="26" numFmtId="0" xfId="0" applyFont="1" applyBorder="1" applyAlignment="1">
      <alignment horizontal="center"/>
    </xf>
    <xf fontId="1" fillId="4" borderId="28" numFmtId="0" xfId="0" applyFont="1" applyFill="1" applyBorder="1" applyAlignment="1">
      <alignment horizontal="center"/>
    </xf>
    <xf fontId="1" fillId="0" borderId="7" numFmtId="0" xfId="0" applyFont="1" applyBorder="1" applyAlignment="1">
      <alignment horizontal="center" vertical="top" wrapText="1"/>
    </xf>
    <xf fontId="7" fillId="3" borderId="33" numFmtId="0" xfId="0" applyFont="1" applyFill="1" applyBorder="1" applyAlignment="1">
      <alignment horizontal="center" wrapText="1"/>
    </xf>
    <xf fontId="7" fillId="2" borderId="21" numFmtId="0" xfId="0" applyFont="1" applyFill="1" applyBorder="1" applyAlignment="1">
      <alignment horizontal="left" wrapText="1"/>
      <protection locked="0"/>
    </xf>
    <xf fontId="7" fillId="2" borderId="22" numFmtId="0" xfId="0" applyFont="1" applyFill="1" applyBorder="1" applyAlignment="1">
      <alignment horizontal="center" wrapText="1"/>
      <protection locked="0"/>
    </xf>
    <xf fontId="7" fillId="2" borderId="21" numFmtId="0" xfId="0" applyFont="1" applyFill="1" applyBorder="1" applyAlignment="1">
      <alignment horizontal="right" wrapText="1"/>
      <protection locked="0"/>
    </xf>
    <xf fontId="7" fillId="2" borderId="22" numFmtId="0" xfId="0" applyFont="1" applyFill="1" applyBorder="1" applyAlignment="1">
      <alignment horizontal="right" wrapText="1"/>
      <protection locked="0"/>
    </xf>
    <xf fontId="7" fillId="2" borderId="34" numFmtId="0" xfId="0" applyFont="1" applyFill="1" applyBorder="1" applyAlignment="1">
      <alignment horizontal="center" wrapText="1"/>
      <protection locked="0"/>
    </xf>
    <xf fontId="1" fillId="4" borderId="30" numFmtId="0" xfId="0" applyFont="1" applyFill="1" applyBorder="1" applyAlignment="1">
      <alignment vertical="top" wrapText="1"/>
    </xf>
    <xf fontId="1" fillId="4" borderId="30" numFmtId="0" xfId="0" applyFont="1" applyFill="1" applyBorder="1" applyAlignment="1">
      <alignment horizontal="center" vertical="top" wrapText="1"/>
    </xf>
    <xf fontId="1" fillId="0" borderId="10" numFmtId="0" xfId="0" applyFont="1" applyBorder="1"/>
    <xf fontId="1" fillId="0" borderId="11" numFmtId="0" xfId="0" applyFont="1" applyBorder="1"/>
    <xf fontId="11" fillId="0" borderId="35" numFmtId="0" xfId="0" applyFont="1" applyBorder="1" applyAlignment="1">
      <alignment horizontal="center" vertical="center" wrapText="1"/>
    </xf>
    <xf fontId="11" fillId="0" borderId="36" numFmtId="0" xfId="0" applyFont="1" applyBorder="1" applyAlignment="1">
      <alignment horizontal="center" vertical="center" wrapText="1"/>
    </xf>
    <xf fontId="11" fillId="0" borderId="37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66" zoomScale="100" workbookViewId="0">
      <selection activeCell="A1" activeCellId="0" sqref="A1"/>
    </sheetView>
  </sheetViews>
  <sheetFormatPr defaultRowHeight="14.25"/>
  <cols>
    <col customWidth="1" min="5" max="5" width="39.421875"/>
  </cols>
  <sheetData>
    <row r="1" ht="14.25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8"/>
      <c r="J1" s="8"/>
      <c r="K1" s="9"/>
    </row>
    <row r="2" ht="16.5">
      <c r="A2" s="10" t="s">
        <v>5</v>
      </c>
      <c r="B2" s="11"/>
      <c r="C2" s="11"/>
      <c r="D2" s="1"/>
      <c r="E2" s="12"/>
      <c r="F2" s="11"/>
      <c r="G2" s="2" t="s">
        <v>6</v>
      </c>
      <c r="H2" s="7" t="s">
        <v>7</v>
      </c>
      <c r="I2" s="8"/>
      <c r="J2" s="8"/>
      <c r="K2" s="9"/>
    </row>
    <row r="3" ht="14.25">
      <c r="A3" s="13" t="s">
        <v>8</v>
      </c>
      <c r="B3" s="11"/>
      <c r="C3" s="11"/>
      <c r="D3" s="14"/>
      <c r="E3" s="15" t="s">
        <v>9</v>
      </c>
      <c r="F3" s="16"/>
      <c r="G3" s="2" t="s">
        <v>10</v>
      </c>
      <c r="H3" s="17">
        <v>45534</v>
      </c>
      <c r="I3" s="18"/>
      <c r="J3" s="18"/>
      <c r="K3" s="19"/>
    </row>
    <row r="4" ht="14.25">
      <c r="A4" s="20"/>
      <c r="B4" s="20"/>
      <c r="C4" s="20"/>
      <c r="D4" s="21"/>
      <c r="E4" s="22"/>
      <c r="F4" s="20"/>
      <c r="G4" s="20"/>
      <c r="H4" s="22"/>
      <c r="I4" s="22"/>
      <c r="J4" s="22"/>
      <c r="K4" s="22"/>
    </row>
    <row r="5" ht="21">
      <c r="A5" s="23" t="s">
        <v>11</v>
      </c>
      <c r="B5" s="24" t="s">
        <v>12</v>
      </c>
      <c r="C5" s="25" t="s">
        <v>13</v>
      </c>
      <c r="D5" s="25" t="s">
        <v>14</v>
      </c>
      <c r="E5" s="26" t="s">
        <v>15</v>
      </c>
      <c r="F5" s="26" t="s">
        <v>16</v>
      </c>
      <c r="G5" s="26" t="s">
        <v>17</v>
      </c>
      <c r="H5" s="26" t="s">
        <v>18</v>
      </c>
      <c r="I5" s="26" t="s">
        <v>19</v>
      </c>
      <c r="J5" s="26" t="s">
        <v>20</v>
      </c>
      <c r="K5" s="27" t="s">
        <v>21</v>
      </c>
    </row>
    <row r="6" ht="42.75">
      <c r="A6" s="28">
        <v>1</v>
      </c>
      <c r="B6" s="29">
        <v>1</v>
      </c>
      <c r="C6" s="30" t="s">
        <v>22</v>
      </c>
      <c r="D6" s="31" t="s">
        <v>23</v>
      </c>
      <c r="E6" s="32" t="s">
        <v>24</v>
      </c>
      <c r="F6" s="33">
        <v>65</v>
      </c>
      <c r="G6" s="34">
        <v>5.1100000000000003</v>
      </c>
      <c r="H6" s="35">
        <v>9.75</v>
      </c>
      <c r="I6" s="35">
        <v>1.5800000000000001</v>
      </c>
      <c r="J6" s="35">
        <v>118.95</v>
      </c>
      <c r="K6" s="36" t="s">
        <v>25</v>
      </c>
    </row>
    <row r="7" ht="42.75">
      <c r="A7" s="37"/>
      <c r="B7" s="38"/>
      <c r="C7" s="39"/>
      <c r="D7" s="40"/>
      <c r="E7" s="41" t="s">
        <v>26</v>
      </c>
      <c r="F7" s="42" t="s">
        <v>27</v>
      </c>
      <c r="G7" s="43">
        <v>8.6400000000000006</v>
      </c>
      <c r="H7" s="44">
        <v>11.06</v>
      </c>
      <c r="I7" s="44">
        <v>44.32</v>
      </c>
      <c r="J7" s="44">
        <v>315</v>
      </c>
      <c r="K7" s="45" t="s">
        <v>28</v>
      </c>
    </row>
    <row r="8" ht="30">
      <c r="A8" s="37"/>
      <c r="B8" s="38"/>
      <c r="C8" s="39"/>
      <c r="D8" s="46" t="s">
        <v>29</v>
      </c>
      <c r="E8" s="41" t="s">
        <v>30</v>
      </c>
      <c r="F8" s="42" t="s">
        <v>31</v>
      </c>
      <c r="G8" s="43">
        <v>1.52</v>
      </c>
      <c r="H8" s="44">
        <v>1.3500000000000001</v>
      </c>
      <c r="I8" s="44">
        <v>15.9</v>
      </c>
      <c r="J8" s="44">
        <v>81</v>
      </c>
      <c r="K8" s="45" t="s">
        <v>32</v>
      </c>
    </row>
    <row r="9" ht="28.5">
      <c r="A9" s="37"/>
      <c r="B9" s="38"/>
      <c r="C9" s="39"/>
      <c r="D9" s="46" t="s">
        <v>33</v>
      </c>
      <c r="E9" s="41" t="s">
        <v>34</v>
      </c>
      <c r="F9" s="42">
        <v>20</v>
      </c>
      <c r="G9" s="43">
        <v>1.5</v>
      </c>
      <c r="H9" s="44">
        <v>0.52000000000000002</v>
      </c>
      <c r="I9" s="44">
        <v>10.119999999999999</v>
      </c>
      <c r="J9" s="44">
        <v>46</v>
      </c>
      <c r="K9" s="47" t="s">
        <v>35</v>
      </c>
    </row>
    <row r="10" ht="14.25">
      <c r="A10" s="37"/>
      <c r="B10" s="38"/>
      <c r="C10" s="39"/>
      <c r="D10" s="40"/>
      <c r="E10" s="48"/>
      <c r="F10" s="49"/>
      <c r="G10" s="49"/>
      <c r="H10" s="49"/>
      <c r="I10" s="49"/>
      <c r="J10" s="49"/>
      <c r="K10" s="50"/>
    </row>
    <row r="11" ht="14.25">
      <c r="A11" s="37"/>
      <c r="B11" s="38"/>
      <c r="C11" s="39"/>
      <c r="D11" s="40"/>
      <c r="E11" s="48"/>
      <c r="F11" s="49"/>
      <c r="G11" s="49"/>
      <c r="H11" s="49"/>
      <c r="I11" s="49"/>
      <c r="J11" s="49"/>
      <c r="K11" s="50"/>
    </row>
    <row r="12" ht="14.25">
      <c r="A12" s="51"/>
      <c r="B12" s="52"/>
      <c r="C12" s="53"/>
      <c r="D12" s="54" t="s">
        <v>36</v>
      </c>
      <c r="E12" s="55"/>
      <c r="F12" s="56">
        <v>510</v>
      </c>
      <c r="G12" s="57">
        <v>16.77</v>
      </c>
      <c r="H12" s="58">
        <v>22.68</v>
      </c>
      <c r="I12" s="58">
        <v>71.920000000000002</v>
      </c>
      <c r="J12" s="57">
        <v>560.95000000000005</v>
      </c>
      <c r="K12" s="59"/>
    </row>
    <row r="13" ht="15">
      <c r="A13" s="60">
        <f>A6</f>
        <v>1</v>
      </c>
      <c r="B13" s="61">
        <f>B6</f>
        <v>1</v>
      </c>
      <c r="C13" s="62" t="s">
        <v>37</v>
      </c>
      <c r="D13" s="46" t="s">
        <v>38</v>
      </c>
      <c r="E13" s="32" t="s">
        <v>39</v>
      </c>
      <c r="F13" s="33">
        <v>60</v>
      </c>
      <c r="G13" s="34">
        <v>0.79000000000000004</v>
      </c>
      <c r="H13" s="35">
        <v>1.95</v>
      </c>
      <c r="I13" s="35">
        <v>3.8799999999999999</v>
      </c>
      <c r="J13" s="35">
        <v>36.240000000000002</v>
      </c>
      <c r="K13" s="36" t="s">
        <v>40</v>
      </c>
    </row>
    <row r="14" ht="30">
      <c r="A14" s="37"/>
      <c r="B14" s="38"/>
      <c r="C14" s="39"/>
      <c r="D14" s="46" t="s">
        <v>41</v>
      </c>
      <c r="E14" s="41" t="s">
        <v>42</v>
      </c>
      <c r="F14" s="42" t="s">
        <v>43</v>
      </c>
      <c r="G14" s="43">
        <v>12.77</v>
      </c>
      <c r="H14" s="44">
        <v>8.0500000000000007</v>
      </c>
      <c r="I14" s="44">
        <v>16.59</v>
      </c>
      <c r="J14" s="44">
        <v>202.69999999999999</v>
      </c>
      <c r="K14" s="45" t="s">
        <v>44</v>
      </c>
    </row>
    <row r="15" ht="42.75">
      <c r="A15" s="37"/>
      <c r="B15" s="38"/>
      <c r="C15" s="39"/>
      <c r="D15" s="46" t="s">
        <v>45</v>
      </c>
      <c r="E15" s="41" t="s">
        <v>46</v>
      </c>
      <c r="F15" s="42">
        <v>150</v>
      </c>
      <c r="G15" s="43">
        <v>4.5999999999999996</v>
      </c>
      <c r="H15" s="44">
        <v>3.8999999999999999</v>
      </c>
      <c r="I15" s="44">
        <v>24.600000000000001</v>
      </c>
      <c r="J15" s="44">
        <v>189</v>
      </c>
      <c r="K15" s="45" t="s">
        <v>47</v>
      </c>
    </row>
    <row r="16" ht="42.75">
      <c r="A16" s="37"/>
      <c r="B16" s="38"/>
      <c r="C16" s="39"/>
      <c r="D16" s="46" t="s">
        <v>48</v>
      </c>
      <c r="E16" s="41" t="s">
        <v>49</v>
      </c>
      <c r="F16" s="42">
        <v>90</v>
      </c>
      <c r="G16" s="43">
        <v>15.85</v>
      </c>
      <c r="H16" s="44">
        <v>12.75</v>
      </c>
      <c r="I16" s="44">
        <v>16.030000000000001</v>
      </c>
      <c r="J16" s="44">
        <v>227.69999999999999</v>
      </c>
      <c r="K16" s="45" t="s">
        <v>50</v>
      </c>
    </row>
    <row r="17" ht="30">
      <c r="A17" s="37"/>
      <c r="B17" s="38"/>
      <c r="C17" s="39"/>
      <c r="D17" s="46" t="s">
        <v>51</v>
      </c>
      <c r="E17" s="41" t="s">
        <v>52</v>
      </c>
      <c r="F17" s="42">
        <v>200</v>
      </c>
      <c r="G17" s="43">
        <v>0.78000000000000003</v>
      </c>
      <c r="H17" s="44">
        <v>4.0000000000000001e-002</v>
      </c>
      <c r="I17" s="44">
        <v>27.629999999999999</v>
      </c>
      <c r="J17" s="44">
        <v>114.8</v>
      </c>
      <c r="K17" s="45" t="s">
        <v>53</v>
      </c>
    </row>
    <row r="18" ht="28.5">
      <c r="A18" s="37"/>
      <c r="B18" s="38"/>
      <c r="C18" s="39"/>
      <c r="D18" s="46" t="s">
        <v>54</v>
      </c>
      <c r="E18" s="41" t="s">
        <v>55</v>
      </c>
      <c r="F18" s="42">
        <v>20</v>
      </c>
      <c r="G18" s="43">
        <v>1.52</v>
      </c>
      <c r="H18" s="44">
        <v>0.17999999999999999</v>
      </c>
      <c r="I18" s="44">
        <v>9.3800000000000008</v>
      </c>
      <c r="J18" s="44">
        <v>52.200000000000003</v>
      </c>
      <c r="K18" s="45" t="s">
        <v>35</v>
      </c>
    </row>
    <row r="19" ht="28.5">
      <c r="A19" s="37"/>
      <c r="B19" s="38"/>
      <c r="C19" s="39"/>
      <c r="D19" s="46" t="s">
        <v>56</v>
      </c>
      <c r="E19" s="41" t="s">
        <v>57</v>
      </c>
      <c r="F19" s="42">
        <v>20</v>
      </c>
      <c r="G19" s="63">
        <v>1.3200000000000001</v>
      </c>
      <c r="H19" s="44">
        <v>0.22</v>
      </c>
      <c r="I19" s="44">
        <v>9.4800000000000004</v>
      </c>
      <c r="J19" s="44">
        <v>41.200000000000003</v>
      </c>
      <c r="K19" s="45" t="s">
        <v>35</v>
      </c>
    </row>
    <row r="20" ht="14.25">
      <c r="A20" s="37"/>
      <c r="B20" s="38"/>
      <c r="C20" s="39"/>
      <c r="D20" s="40"/>
      <c r="E20" s="48"/>
      <c r="F20" s="49"/>
      <c r="G20" s="49"/>
      <c r="H20" s="49"/>
      <c r="I20" s="49"/>
      <c r="J20" s="49"/>
      <c r="K20" s="50"/>
    </row>
    <row r="21" ht="14.25">
      <c r="A21" s="51"/>
      <c r="B21" s="52"/>
      <c r="C21" s="53"/>
      <c r="D21" s="54" t="s">
        <v>36</v>
      </c>
      <c r="E21" s="55"/>
      <c r="F21" s="56">
        <v>802.5</v>
      </c>
      <c r="G21" s="57">
        <v>37.630000000000003</v>
      </c>
      <c r="H21" s="58">
        <v>27.09</v>
      </c>
      <c r="I21" s="58">
        <v>107.59</v>
      </c>
      <c r="J21" s="58">
        <v>863.84000000000003</v>
      </c>
      <c r="K21" s="59"/>
    </row>
    <row r="22" ht="14.25">
      <c r="A22" s="64">
        <f>A6</f>
        <v>1</v>
      </c>
      <c r="B22" s="65">
        <f>B6</f>
        <v>1</v>
      </c>
      <c r="C22" s="66" t="s">
        <v>58</v>
      </c>
      <c r="D22" s="67"/>
      <c r="E22" s="68"/>
      <c r="F22" s="69">
        <f>F12+F21</f>
        <v>1312.5</v>
      </c>
      <c r="G22" s="69">
        <f>G12+G21</f>
        <v>54.400000000000006</v>
      </c>
      <c r="H22" s="69">
        <f>H12+H21</f>
        <v>49.769999999999996</v>
      </c>
      <c r="I22" s="69">
        <f>I12+I21</f>
        <v>179.50999999999999</v>
      </c>
      <c r="J22" s="69">
        <f>J12+J21</f>
        <v>1424.79</v>
      </c>
      <c r="K22" s="69"/>
    </row>
    <row r="23" ht="42.75">
      <c r="A23" s="70">
        <v>1</v>
      </c>
      <c r="B23" s="29">
        <v>2</v>
      </c>
      <c r="C23" s="30" t="s">
        <v>22</v>
      </c>
      <c r="D23" s="31" t="s">
        <v>23</v>
      </c>
      <c r="E23" s="32" t="s">
        <v>59</v>
      </c>
      <c r="F23" s="33" t="s">
        <v>60</v>
      </c>
      <c r="G23" s="34">
        <v>7.2599999999999998</v>
      </c>
      <c r="H23" s="35">
        <v>10.710000000000001</v>
      </c>
      <c r="I23" s="35">
        <v>39.149999999999999</v>
      </c>
      <c r="J23" s="35">
        <v>253</v>
      </c>
      <c r="K23" s="36" t="s">
        <v>61</v>
      </c>
    </row>
    <row r="24" ht="42.75">
      <c r="A24" s="71"/>
      <c r="B24" s="38"/>
      <c r="C24" s="39"/>
      <c r="D24" s="40"/>
      <c r="E24" s="41" t="s">
        <v>62</v>
      </c>
      <c r="F24" s="42">
        <v>50</v>
      </c>
      <c r="G24" s="43">
        <v>7.5</v>
      </c>
      <c r="H24" s="44">
        <v>7.46</v>
      </c>
      <c r="I24" s="44">
        <v>6.54</v>
      </c>
      <c r="J24" s="44">
        <v>124.94</v>
      </c>
      <c r="K24" s="45" t="s">
        <v>63</v>
      </c>
    </row>
    <row r="25" ht="15">
      <c r="A25" s="71"/>
      <c r="B25" s="38"/>
      <c r="C25" s="39"/>
      <c r="D25" s="46" t="s">
        <v>29</v>
      </c>
      <c r="E25" s="41" t="s">
        <v>64</v>
      </c>
      <c r="F25" s="42">
        <v>200</v>
      </c>
      <c r="G25" s="43">
        <v>4.0800000000000001</v>
      </c>
      <c r="H25" s="44">
        <v>3.54</v>
      </c>
      <c r="I25" s="44">
        <v>17.579999999999998</v>
      </c>
      <c r="J25" s="44">
        <v>118.59999999999999</v>
      </c>
      <c r="K25" s="45" t="s">
        <v>65</v>
      </c>
    </row>
    <row r="26" ht="15">
      <c r="A26" s="71"/>
      <c r="B26" s="38"/>
      <c r="C26" s="39"/>
      <c r="D26" s="46" t="s">
        <v>33</v>
      </c>
      <c r="E26" s="41" t="s">
        <v>66</v>
      </c>
      <c r="F26" s="42">
        <v>55</v>
      </c>
      <c r="G26" s="43">
        <v>2.7999999999999998</v>
      </c>
      <c r="H26" s="44">
        <v>4.3799999999999999</v>
      </c>
      <c r="I26" s="44">
        <v>28.370000000000001</v>
      </c>
      <c r="J26" s="44">
        <v>161</v>
      </c>
      <c r="K26" s="47" t="s">
        <v>67</v>
      </c>
    </row>
    <row r="27" ht="14.25">
      <c r="A27" s="71"/>
      <c r="B27" s="38"/>
      <c r="C27" s="39"/>
      <c r="D27" s="40"/>
      <c r="E27" s="48"/>
      <c r="F27" s="49"/>
      <c r="G27" s="49"/>
      <c r="H27" s="49"/>
      <c r="I27" s="49"/>
      <c r="J27" s="49"/>
      <c r="K27" s="50"/>
    </row>
    <row r="28" ht="14.25">
      <c r="A28" s="71"/>
      <c r="B28" s="38"/>
      <c r="C28" s="39"/>
      <c r="D28" s="40"/>
      <c r="E28" s="48"/>
      <c r="F28" s="49"/>
      <c r="G28" s="49"/>
      <c r="H28" s="49"/>
      <c r="I28" s="49"/>
      <c r="J28" s="49"/>
      <c r="K28" s="50"/>
    </row>
    <row r="29" ht="14.25">
      <c r="A29" s="72"/>
      <c r="B29" s="52"/>
      <c r="C29" s="53"/>
      <c r="D29" s="54" t="s">
        <v>36</v>
      </c>
      <c r="E29" s="55"/>
      <c r="F29" s="56">
        <v>510</v>
      </c>
      <c r="G29" s="57">
        <v>21.640000000000001</v>
      </c>
      <c r="H29" s="58">
        <v>26.09</v>
      </c>
      <c r="I29" s="58">
        <v>91.640000000000001</v>
      </c>
      <c r="J29" s="58">
        <v>657.53999999999996</v>
      </c>
      <c r="K29" s="59"/>
    </row>
    <row r="30" ht="28.5">
      <c r="A30" s="61">
        <f>A23</f>
        <v>1</v>
      </c>
      <c r="B30" s="61">
        <f>B23</f>
        <v>2</v>
      </c>
      <c r="C30" s="62" t="s">
        <v>37</v>
      </c>
      <c r="D30" s="46" t="s">
        <v>38</v>
      </c>
      <c r="E30" s="32" t="s">
        <v>68</v>
      </c>
      <c r="F30" s="33">
        <v>60</v>
      </c>
      <c r="G30" s="34">
        <v>1.0800000000000001</v>
      </c>
      <c r="H30" s="35">
        <v>3.54</v>
      </c>
      <c r="I30" s="35">
        <v>27.969999999999999</v>
      </c>
      <c r="J30" s="35">
        <v>54.549999999999997</v>
      </c>
      <c r="K30" s="36" t="s">
        <v>69</v>
      </c>
    </row>
    <row r="31" ht="30">
      <c r="A31" s="71"/>
      <c r="B31" s="38"/>
      <c r="C31" s="39"/>
      <c r="D31" s="46" t="s">
        <v>41</v>
      </c>
      <c r="E31" s="41" t="s">
        <v>70</v>
      </c>
      <c r="F31" s="42">
        <v>200</v>
      </c>
      <c r="G31" s="43">
        <v>2.8900000000000001</v>
      </c>
      <c r="H31" s="44">
        <v>3.5800000000000001</v>
      </c>
      <c r="I31" s="44">
        <v>13.550000000000001</v>
      </c>
      <c r="J31" s="44">
        <v>103.76000000000001</v>
      </c>
      <c r="K31" s="45" t="s">
        <v>71</v>
      </c>
    </row>
    <row r="32" ht="15">
      <c r="A32" s="71"/>
      <c r="B32" s="38"/>
      <c r="C32" s="39"/>
      <c r="D32" s="46" t="s">
        <v>45</v>
      </c>
      <c r="E32" s="41" t="s">
        <v>72</v>
      </c>
      <c r="F32" s="42">
        <v>150</v>
      </c>
      <c r="G32" s="43">
        <v>4.5800000000000001</v>
      </c>
      <c r="H32" s="44">
        <v>5.0099999999999998</v>
      </c>
      <c r="I32" s="44">
        <v>20.52</v>
      </c>
      <c r="J32" s="44">
        <v>146</v>
      </c>
      <c r="K32" s="45" t="s">
        <v>73</v>
      </c>
    </row>
    <row r="33" ht="30">
      <c r="A33" s="71"/>
      <c r="B33" s="38"/>
      <c r="C33" s="39"/>
      <c r="D33" s="46" t="s">
        <v>48</v>
      </c>
      <c r="E33" s="41" t="s">
        <v>74</v>
      </c>
      <c r="F33" s="42" t="s">
        <v>75</v>
      </c>
      <c r="G33" s="43">
        <v>15.51</v>
      </c>
      <c r="H33" s="44">
        <v>11.1</v>
      </c>
      <c r="I33" s="44">
        <v>3.5</v>
      </c>
      <c r="J33" s="44">
        <v>202.40000000000001</v>
      </c>
      <c r="K33" s="45" t="s">
        <v>76</v>
      </c>
    </row>
    <row r="34" ht="42.75">
      <c r="A34" s="71"/>
      <c r="B34" s="38"/>
      <c r="C34" s="39"/>
      <c r="D34" s="46" t="s">
        <v>51</v>
      </c>
      <c r="E34" s="41" t="s">
        <v>77</v>
      </c>
      <c r="F34" s="42">
        <v>200</v>
      </c>
      <c r="G34" s="43">
        <v>0.90000000000000002</v>
      </c>
      <c r="H34" s="44">
        <v>0.10000000000000001</v>
      </c>
      <c r="I34" s="44">
        <v>34</v>
      </c>
      <c r="J34" s="44">
        <v>131.80000000000001</v>
      </c>
      <c r="K34" s="45" t="s">
        <v>78</v>
      </c>
    </row>
    <row r="35" ht="28.5">
      <c r="A35" s="71"/>
      <c r="B35" s="38"/>
      <c r="C35" s="39"/>
      <c r="D35" s="46" t="s">
        <v>54</v>
      </c>
      <c r="E35" s="41" t="s">
        <v>55</v>
      </c>
      <c r="F35" s="42">
        <v>20</v>
      </c>
      <c r="G35" s="43">
        <v>1.52</v>
      </c>
      <c r="H35" s="44">
        <v>0.17999999999999999</v>
      </c>
      <c r="I35" s="44">
        <v>9.3800000000000008</v>
      </c>
      <c r="J35" s="44">
        <v>52.200000000000003</v>
      </c>
      <c r="K35" s="47" t="s">
        <v>35</v>
      </c>
    </row>
    <row r="36" ht="28.5">
      <c r="A36" s="71"/>
      <c r="B36" s="38"/>
      <c r="C36" s="39"/>
      <c r="D36" s="46" t="s">
        <v>56</v>
      </c>
      <c r="E36" s="41" t="s">
        <v>57</v>
      </c>
      <c r="F36" s="42">
        <v>20</v>
      </c>
      <c r="G36" s="63">
        <v>1.3200000000000001</v>
      </c>
      <c r="H36" s="44">
        <v>0.22</v>
      </c>
      <c r="I36" s="44">
        <v>9.4800000000000004</v>
      </c>
      <c r="J36" s="44">
        <v>41.200000000000003</v>
      </c>
      <c r="K36" s="47" t="s">
        <v>35</v>
      </c>
    </row>
    <row r="37" ht="14.25">
      <c r="A37" s="71"/>
      <c r="B37" s="38"/>
      <c r="C37" s="39"/>
      <c r="D37" s="40"/>
      <c r="E37" s="48"/>
      <c r="F37" s="49"/>
      <c r="G37" s="49"/>
      <c r="H37" s="49"/>
      <c r="I37" s="49"/>
      <c r="J37" s="49"/>
      <c r="K37" s="50"/>
    </row>
    <row r="38" ht="14.25">
      <c r="A38" s="71"/>
      <c r="B38" s="38"/>
      <c r="C38" s="39"/>
      <c r="D38" s="40"/>
      <c r="E38" s="48"/>
      <c r="F38" s="49"/>
      <c r="G38" s="49"/>
      <c r="H38" s="49"/>
      <c r="I38" s="49"/>
      <c r="J38" s="49"/>
      <c r="K38" s="50"/>
    </row>
    <row r="39" ht="14.25">
      <c r="A39" s="72"/>
      <c r="B39" s="52"/>
      <c r="C39" s="53"/>
      <c r="D39" s="54" t="s">
        <v>36</v>
      </c>
      <c r="E39" s="55"/>
      <c r="F39" s="56">
        <v>750</v>
      </c>
      <c r="G39" s="57">
        <v>27.800000000000001</v>
      </c>
      <c r="H39" s="58">
        <v>23.73</v>
      </c>
      <c r="I39" s="58">
        <v>118.40000000000001</v>
      </c>
      <c r="J39" s="58">
        <v>731.90999999999997</v>
      </c>
      <c r="K39" s="59"/>
    </row>
    <row r="40" ht="14.25">
      <c r="A40" s="73">
        <f>A23</f>
        <v>1</v>
      </c>
      <c r="B40" s="73">
        <f>B23</f>
        <v>2</v>
      </c>
      <c r="C40" s="66" t="s">
        <v>58</v>
      </c>
      <c r="D40" s="67"/>
      <c r="E40" s="68"/>
      <c r="F40" s="69">
        <f>F29+F39</f>
        <v>1260</v>
      </c>
      <c r="G40" s="69">
        <f>G29+G39</f>
        <v>49.439999999999998</v>
      </c>
      <c r="H40" s="69">
        <f>H29+H39</f>
        <v>49.82</v>
      </c>
      <c r="I40" s="69">
        <f>I29+I39</f>
        <v>210.04000000000002</v>
      </c>
      <c r="J40" s="69">
        <f>J29+J39</f>
        <v>1389.4499999999998</v>
      </c>
      <c r="K40" s="69"/>
    </row>
    <row r="41" ht="42.75">
      <c r="A41" s="28">
        <v>1</v>
      </c>
      <c r="B41" s="29">
        <v>3</v>
      </c>
      <c r="C41" s="30" t="s">
        <v>22</v>
      </c>
      <c r="D41" s="31" t="s">
        <v>23</v>
      </c>
      <c r="E41" s="32" t="s">
        <v>79</v>
      </c>
      <c r="F41" s="33" t="s">
        <v>80</v>
      </c>
      <c r="G41" s="34">
        <v>10.57</v>
      </c>
      <c r="H41" s="35">
        <v>7.25</v>
      </c>
      <c r="I41" s="35">
        <v>23.199999999999999</v>
      </c>
      <c r="J41" s="35">
        <v>200.08000000000001</v>
      </c>
      <c r="K41" s="36" t="s">
        <v>81</v>
      </c>
    </row>
    <row r="42" ht="42.75">
      <c r="A42" s="37"/>
      <c r="B42" s="38"/>
      <c r="C42" s="39"/>
      <c r="D42" s="40"/>
      <c r="E42" s="41" t="s">
        <v>82</v>
      </c>
      <c r="F42" s="42" t="s">
        <v>60</v>
      </c>
      <c r="G42" s="43">
        <v>8.2400000000000002</v>
      </c>
      <c r="H42" s="44">
        <v>9.4199999999999999</v>
      </c>
      <c r="I42" s="44">
        <v>37.609999999999999</v>
      </c>
      <c r="J42" s="44">
        <v>270</v>
      </c>
      <c r="K42" s="45" t="s">
        <v>28</v>
      </c>
    </row>
    <row r="43" ht="30">
      <c r="A43" s="37"/>
      <c r="B43" s="38"/>
      <c r="C43" s="39"/>
      <c r="D43" s="46" t="s">
        <v>29</v>
      </c>
      <c r="E43" s="41" t="s">
        <v>83</v>
      </c>
      <c r="F43" s="42" t="s">
        <v>31</v>
      </c>
      <c r="G43" s="43">
        <v>7.0000000000000007e-002</v>
      </c>
      <c r="H43" s="44">
        <v>2.e-002</v>
      </c>
      <c r="I43" s="44">
        <v>15</v>
      </c>
      <c r="J43" s="44">
        <v>60</v>
      </c>
      <c r="K43" s="45" t="s">
        <v>84</v>
      </c>
    </row>
    <row r="44" ht="30">
      <c r="A44" s="37"/>
      <c r="B44" s="38"/>
      <c r="C44" s="39"/>
      <c r="D44" s="46" t="s">
        <v>33</v>
      </c>
      <c r="E44" s="41" t="s">
        <v>34</v>
      </c>
      <c r="F44" s="42">
        <v>20</v>
      </c>
      <c r="G44" s="43">
        <v>1.5</v>
      </c>
      <c r="H44" s="44">
        <v>0.52000000000000002</v>
      </c>
      <c r="I44" s="44">
        <v>10.119999999999999</v>
      </c>
      <c r="J44" s="44">
        <v>46</v>
      </c>
      <c r="K44" s="45" t="s">
        <v>35</v>
      </c>
    </row>
    <row r="45" ht="14.25">
      <c r="A45" s="37"/>
      <c r="B45" s="38"/>
      <c r="C45" s="39"/>
      <c r="D45" s="40"/>
      <c r="E45" s="48"/>
      <c r="F45" s="49"/>
      <c r="G45" s="49"/>
      <c r="H45" s="49"/>
      <c r="I45" s="49"/>
      <c r="J45" s="49"/>
      <c r="K45" s="50"/>
    </row>
    <row r="46" ht="14.25">
      <c r="A46" s="51"/>
      <c r="B46" s="52"/>
      <c r="C46" s="53"/>
      <c r="D46" s="54" t="s">
        <v>36</v>
      </c>
      <c r="E46" s="55"/>
      <c r="F46" s="56">
        <v>520</v>
      </c>
      <c r="G46" s="74">
        <f>SUM(G41:G45)</f>
        <v>20.380000000000003</v>
      </c>
      <c r="H46" s="74">
        <f>SUM(H41:H45)</f>
        <v>17.210000000000001</v>
      </c>
      <c r="I46" s="74">
        <f>SUM(I41:I45)</f>
        <v>85.930000000000007</v>
      </c>
      <c r="J46" s="74">
        <f>SUM(J41:J45)</f>
        <v>576.08000000000004</v>
      </c>
      <c r="K46" s="59"/>
    </row>
    <row r="47" ht="30">
      <c r="A47" s="60">
        <f>A41</f>
        <v>1</v>
      </c>
      <c r="B47" s="61">
        <f>B41</f>
        <v>3</v>
      </c>
      <c r="C47" s="62" t="s">
        <v>37</v>
      </c>
      <c r="D47" s="46" t="s">
        <v>38</v>
      </c>
      <c r="E47" s="32" t="s">
        <v>85</v>
      </c>
      <c r="F47" s="33">
        <v>65</v>
      </c>
      <c r="G47" s="34">
        <v>0.55000000000000004</v>
      </c>
      <c r="H47" s="35">
        <v>8.6600000000000001</v>
      </c>
      <c r="I47" s="35">
        <v>15.1</v>
      </c>
      <c r="J47" s="35">
        <v>142.58000000000001</v>
      </c>
      <c r="K47" s="36" t="s">
        <v>86</v>
      </c>
    </row>
    <row r="48" ht="42.75">
      <c r="A48" s="37"/>
      <c r="B48" s="38"/>
      <c r="C48" s="39"/>
      <c r="D48" s="46" t="s">
        <v>41</v>
      </c>
      <c r="E48" s="41" t="s">
        <v>87</v>
      </c>
      <c r="F48" s="42" t="s">
        <v>43</v>
      </c>
      <c r="G48" s="43">
        <v>9.8499999999999996</v>
      </c>
      <c r="H48" s="44">
        <v>8.3200000000000003</v>
      </c>
      <c r="I48" s="44">
        <v>11.67</v>
      </c>
      <c r="J48" s="44">
        <v>170.19999999999999</v>
      </c>
      <c r="K48" s="45" t="s">
        <v>88</v>
      </c>
    </row>
    <row r="49" ht="15">
      <c r="A49" s="37"/>
      <c r="B49" s="38"/>
      <c r="C49" s="39"/>
      <c r="D49" s="46" t="s">
        <v>45</v>
      </c>
      <c r="E49" s="41" t="s">
        <v>89</v>
      </c>
      <c r="F49" s="42">
        <v>150</v>
      </c>
      <c r="G49" s="43">
        <v>3.0600000000000001</v>
      </c>
      <c r="H49" s="44">
        <v>4.7999999999999998</v>
      </c>
      <c r="I49" s="44">
        <v>20.440000000000001</v>
      </c>
      <c r="J49" s="44">
        <v>137.25</v>
      </c>
      <c r="K49" s="45" t="s">
        <v>90</v>
      </c>
    </row>
    <row r="50" ht="42.75">
      <c r="A50" s="37"/>
      <c r="B50" s="38"/>
      <c r="C50" s="39"/>
      <c r="D50" s="46" t="s">
        <v>48</v>
      </c>
      <c r="E50" s="41" t="s">
        <v>91</v>
      </c>
      <c r="F50" s="42" t="s">
        <v>92</v>
      </c>
      <c r="G50" s="43">
        <v>9.3900000000000006</v>
      </c>
      <c r="H50" s="44">
        <v>10.720000000000001</v>
      </c>
      <c r="I50" s="44">
        <v>7.6200000000000001</v>
      </c>
      <c r="J50" s="44">
        <v>160.81999999999999</v>
      </c>
      <c r="K50" s="45" t="s">
        <v>93</v>
      </c>
    </row>
    <row r="51" ht="42.75">
      <c r="A51" s="37"/>
      <c r="B51" s="38"/>
      <c r="C51" s="39"/>
      <c r="D51" s="46" t="s">
        <v>51</v>
      </c>
      <c r="E51" s="41" t="s">
        <v>94</v>
      </c>
      <c r="F51" s="42">
        <v>200</v>
      </c>
      <c r="G51" s="43">
        <v>0.40000000000000002</v>
      </c>
      <c r="H51" s="44">
        <v>0.20000000000000001</v>
      </c>
      <c r="I51" s="44">
        <v>28.600000000000001</v>
      </c>
      <c r="J51" s="44">
        <v>118.59999999999999</v>
      </c>
      <c r="K51" s="45" t="s">
        <v>95</v>
      </c>
    </row>
    <row r="52" ht="28.5">
      <c r="A52" s="37"/>
      <c r="B52" s="38"/>
      <c r="C52" s="39"/>
      <c r="D52" s="46" t="s">
        <v>54</v>
      </c>
      <c r="E52" s="41" t="s">
        <v>55</v>
      </c>
      <c r="F52" s="42">
        <v>20</v>
      </c>
      <c r="G52" s="43">
        <v>1.52</v>
      </c>
      <c r="H52" s="44">
        <v>0.17999999999999999</v>
      </c>
      <c r="I52" s="44">
        <v>9.3800000000000008</v>
      </c>
      <c r="J52" s="44">
        <v>52.200000000000003</v>
      </c>
      <c r="K52" s="47" t="s">
        <v>35</v>
      </c>
    </row>
    <row r="53" ht="28.5">
      <c r="A53" s="37"/>
      <c r="B53" s="38"/>
      <c r="C53" s="39"/>
      <c r="D53" s="46" t="s">
        <v>56</v>
      </c>
      <c r="E53" s="41" t="s">
        <v>57</v>
      </c>
      <c r="F53" s="42">
        <v>20</v>
      </c>
      <c r="G53" s="63">
        <v>1.3200000000000001</v>
      </c>
      <c r="H53" s="44">
        <v>0.22</v>
      </c>
      <c r="I53" s="44">
        <v>9.4800000000000004</v>
      </c>
      <c r="J53" s="44">
        <v>41.200000000000003</v>
      </c>
      <c r="K53" s="47" t="s">
        <v>35</v>
      </c>
    </row>
    <row r="54" ht="14.25">
      <c r="A54" s="37"/>
      <c r="B54" s="38"/>
      <c r="C54" s="39"/>
      <c r="D54" s="40"/>
      <c r="E54" s="48"/>
      <c r="F54" s="49"/>
      <c r="G54" s="49"/>
      <c r="H54" s="49"/>
      <c r="I54" s="49"/>
      <c r="J54" s="49"/>
      <c r="K54" s="50"/>
    </row>
    <row r="55" ht="14.25">
      <c r="A55" s="37"/>
      <c r="B55" s="38"/>
      <c r="C55" s="39"/>
      <c r="D55" s="40"/>
      <c r="E55" s="48"/>
      <c r="F55" s="49"/>
      <c r="G55" s="49"/>
      <c r="H55" s="49"/>
      <c r="I55" s="49"/>
      <c r="J55" s="49"/>
      <c r="K55" s="50"/>
    </row>
    <row r="56" ht="14.25">
      <c r="A56" s="51"/>
      <c r="B56" s="52"/>
      <c r="C56" s="53"/>
      <c r="D56" s="54" t="s">
        <v>36</v>
      </c>
      <c r="E56" s="55"/>
      <c r="F56" s="56">
        <v>807.5</v>
      </c>
      <c r="G56" s="74">
        <f>SUM(G47:G55)</f>
        <v>26.09</v>
      </c>
      <c r="H56" s="74">
        <f>SUM(H47:H55)</f>
        <v>33.100000000000001</v>
      </c>
      <c r="I56" s="74">
        <f>SUM(I47:I55)</f>
        <v>102.29000000000001</v>
      </c>
      <c r="J56" s="74">
        <f>SUM(J47:J55)</f>
        <v>822.85000000000002</v>
      </c>
      <c r="K56" s="59"/>
    </row>
    <row r="57" ht="14.25">
      <c r="A57" s="64">
        <f>A41</f>
        <v>1</v>
      </c>
      <c r="B57" s="65">
        <f>B41</f>
        <v>3</v>
      </c>
      <c r="C57" s="66" t="s">
        <v>58</v>
      </c>
      <c r="D57" s="67"/>
      <c r="E57" s="68"/>
      <c r="F57" s="69">
        <f>F46+F56</f>
        <v>1327.5</v>
      </c>
      <c r="G57" s="69">
        <f>G46+G56</f>
        <v>46.469999999999999</v>
      </c>
      <c r="H57" s="69">
        <f>H46+H56</f>
        <v>50.310000000000002</v>
      </c>
      <c r="I57" s="69">
        <f>I46+I56</f>
        <v>188.22000000000003</v>
      </c>
      <c r="J57" s="69">
        <f>J46+J56</f>
        <v>1398.9300000000001</v>
      </c>
      <c r="K57" s="69"/>
    </row>
    <row r="58" ht="42.75">
      <c r="A58" s="28">
        <v>1</v>
      </c>
      <c r="B58" s="29">
        <v>4</v>
      </c>
      <c r="C58" s="30" t="s">
        <v>22</v>
      </c>
      <c r="D58" s="31" t="s">
        <v>23</v>
      </c>
      <c r="E58" s="32" t="s">
        <v>96</v>
      </c>
      <c r="F58" s="33" t="s">
        <v>60</v>
      </c>
      <c r="G58" s="34">
        <v>5.8499999999999996</v>
      </c>
      <c r="H58" s="35">
        <v>8.0299999999999994</v>
      </c>
      <c r="I58" s="35">
        <v>52.780000000000001</v>
      </c>
      <c r="J58" s="35">
        <v>235</v>
      </c>
      <c r="K58" s="36" t="s">
        <v>61</v>
      </c>
    </row>
    <row r="59" ht="42.75">
      <c r="A59" s="37"/>
      <c r="B59" s="38"/>
      <c r="C59" s="39"/>
      <c r="D59" s="40"/>
      <c r="E59" s="41" t="s">
        <v>97</v>
      </c>
      <c r="F59" s="42">
        <v>60</v>
      </c>
      <c r="G59" s="43">
        <v>12.17</v>
      </c>
      <c r="H59" s="44">
        <v>14.98</v>
      </c>
      <c r="I59" s="44">
        <v>1.8</v>
      </c>
      <c r="J59" s="44">
        <v>167.68000000000001</v>
      </c>
      <c r="K59" s="45" t="s">
        <v>98</v>
      </c>
    </row>
    <row r="60" ht="14.25">
      <c r="A60" s="37"/>
      <c r="B60" s="38"/>
      <c r="C60" s="39"/>
      <c r="D60" s="46" t="s">
        <v>29</v>
      </c>
      <c r="E60" s="41" t="s">
        <v>99</v>
      </c>
      <c r="F60" s="42" t="s">
        <v>100</v>
      </c>
      <c r="G60" s="43">
        <v>0.13</v>
      </c>
      <c r="H60" s="44">
        <v>2.e-002</v>
      </c>
      <c r="I60" s="44">
        <v>15.199999999999999</v>
      </c>
      <c r="J60" s="44">
        <v>62</v>
      </c>
      <c r="K60" s="45" t="s">
        <v>101</v>
      </c>
    </row>
    <row r="61" ht="28.5">
      <c r="A61" s="37"/>
      <c r="B61" s="38"/>
      <c r="C61" s="39"/>
      <c r="D61" s="46" t="s">
        <v>33</v>
      </c>
      <c r="E61" s="41" t="s">
        <v>34</v>
      </c>
      <c r="F61" s="42">
        <v>20</v>
      </c>
      <c r="G61" s="43">
        <v>1.5</v>
      </c>
      <c r="H61" s="44">
        <v>0.52000000000000002</v>
      </c>
      <c r="I61" s="44">
        <v>10.119999999999999</v>
      </c>
      <c r="J61" s="44">
        <v>46</v>
      </c>
      <c r="K61" s="47" t="s">
        <v>35</v>
      </c>
    </row>
    <row r="62" ht="14.25">
      <c r="A62" s="37"/>
      <c r="B62" s="38"/>
      <c r="C62" s="39"/>
      <c r="D62" s="40"/>
      <c r="E62" s="48"/>
      <c r="F62" s="49"/>
      <c r="G62" s="49"/>
      <c r="H62" s="49"/>
      <c r="I62" s="49"/>
      <c r="J62" s="49"/>
      <c r="K62" s="50"/>
    </row>
    <row r="63" ht="14.25">
      <c r="A63" s="37"/>
      <c r="B63" s="38"/>
      <c r="C63" s="39"/>
      <c r="D63" s="40"/>
      <c r="E63" s="48"/>
      <c r="F63" s="49"/>
      <c r="G63" s="49"/>
      <c r="H63" s="49"/>
      <c r="I63" s="49"/>
      <c r="J63" s="49"/>
      <c r="K63" s="50"/>
    </row>
    <row r="64" ht="14.25">
      <c r="A64" s="51"/>
      <c r="B64" s="52"/>
      <c r="C64" s="53"/>
      <c r="D64" s="54" t="s">
        <v>36</v>
      </c>
      <c r="E64" s="55"/>
      <c r="F64" s="56">
        <v>507</v>
      </c>
      <c r="G64" s="74">
        <f>SUM(G58:G63)</f>
        <v>19.649999999999999</v>
      </c>
      <c r="H64" s="74">
        <f>SUM(H58:H63)</f>
        <v>23.549999999999997</v>
      </c>
      <c r="I64" s="74">
        <f>SUM(I58:I63)</f>
        <v>79.900000000000006</v>
      </c>
      <c r="J64" s="74">
        <f>SUM(J58:J63)</f>
        <v>510.68000000000001</v>
      </c>
      <c r="K64" s="59"/>
    </row>
    <row r="65" ht="14.25">
      <c r="A65" s="60">
        <f>A58</f>
        <v>1</v>
      </c>
      <c r="B65" s="61">
        <f>B58</f>
        <v>4</v>
      </c>
      <c r="C65" s="62" t="s">
        <v>37</v>
      </c>
      <c r="D65" s="46" t="s">
        <v>38</v>
      </c>
      <c r="E65" s="32" t="s">
        <v>102</v>
      </c>
      <c r="F65" s="33">
        <v>60</v>
      </c>
      <c r="G65" s="34">
        <v>0.83999999999999997</v>
      </c>
      <c r="H65" s="35">
        <v>3.6099999999999999</v>
      </c>
      <c r="I65" s="35">
        <v>4.96</v>
      </c>
      <c r="J65" s="35">
        <v>55.68</v>
      </c>
      <c r="K65" s="36" t="s">
        <v>103</v>
      </c>
    </row>
    <row r="66" ht="14.25">
      <c r="A66" s="37"/>
      <c r="B66" s="38"/>
      <c r="C66" s="39"/>
      <c r="D66" s="46" t="s">
        <v>41</v>
      </c>
      <c r="E66" s="41" t="s">
        <v>104</v>
      </c>
      <c r="F66" s="42">
        <v>250</v>
      </c>
      <c r="G66" s="43">
        <v>1.77</v>
      </c>
      <c r="H66" s="44">
        <v>4.9500000000000002</v>
      </c>
      <c r="I66" s="44">
        <v>7.9000000000000004</v>
      </c>
      <c r="J66" s="44">
        <v>89.75</v>
      </c>
      <c r="K66" s="45" t="s">
        <v>105</v>
      </c>
    </row>
    <row r="67" ht="14.25">
      <c r="A67" s="37"/>
      <c r="B67" s="38"/>
      <c r="C67" s="39"/>
      <c r="D67" s="46" t="s">
        <v>45</v>
      </c>
      <c r="E67" s="41" t="s">
        <v>106</v>
      </c>
      <c r="F67" s="42">
        <v>150</v>
      </c>
      <c r="G67" s="43">
        <v>13.16</v>
      </c>
      <c r="H67" s="44">
        <v>5</v>
      </c>
      <c r="I67" s="44">
        <v>33.829999999999998</v>
      </c>
      <c r="J67" s="44">
        <v>231.65000000000001</v>
      </c>
      <c r="K67" s="45" t="s">
        <v>107</v>
      </c>
    </row>
    <row r="68" ht="14.25">
      <c r="A68" s="37"/>
      <c r="B68" s="38"/>
      <c r="C68" s="39"/>
      <c r="D68" s="46" t="s">
        <v>48</v>
      </c>
      <c r="E68" s="41" t="s">
        <v>108</v>
      </c>
      <c r="F68" s="42">
        <v>90</v>
      </c>
      <c r="G68" s="43">
        <v>12.859999999999999</v>
      </c>
      <c r="H68" s="44">
        <v>17.989999999999998</v>
      </c>
      <c r="I68" s="44">
        <v>15</v>
      </c>
      <c r="J68" s="44">
        <v>273</v>
      </c>
      <c r="K68" s="45" t="s">
        <v>109</v>
      </c>
    </row>
    <row r="69" ht="14.25">
      <c r="A69" s="37"/>
      <c r="B69" s="38"/>
      <c r="C69" s="39"/>
      <c r="D69" s="46" t="s">
        <v>51</v>
      </c>
      <c r="E69" s="41" t="s">
        <v>110</v>
      </c>
      <c r="F69" s="42">
        <v>200</v>
      </c>
      <c r="G69" s="43">
        <v>0.68000000000000005</v>
      </c>
      <c r="H69" s="44">
        <v>0.27000000000000002</v>
      </c>
      <c r="I69" s="44">
        <v>20.760000000000002</v>
      </c>
      <c r="J69" s="44">
        <v>88.200000000000003</v>
      </c>
      <c r="K69" s="45" t="s">
        <v>111</v>
      </c>
    </row>
    <row r="70" ht="14.25">
      <c r="A70" s="37"/>
      <c r="B70" s="38"/>
      <c r="C70" s="39"/>
      <c r="D70" s="46" t="s">
        <v>54</v>
      </c>
      <c r="E70" s="41" t="s">
        <v>55</v>
      </c>
      <c r="F70" s="42">
        <v>20</v>
      </c>
      <c r="G70" s="43">
        <v>1.52</v>
      </c>
      <c r="H70" s="44">
        <v>0.17999999999999999</v>
      </c>
      <c r="I70" s="44">
        <v>9.3800000000000008</v>
      </c>
      <c r="J70" s="44">
        <v>52.200000000000003</v>
      </c>
      <c r="K70" s="47" t="s">
        <v>35</v>
      </c>
    </row>
    <row r="71" ht="14.25">
      <c r="A71" s="37"/>
      <c r="B71" s="38"/>
      <c r="C71" s="39"/>
      <c r="D71" s="46" t="s">
        <v>56</v>
      </c>
      <c r="E71" s="41" t="s">
        <v>57</v>
      </c>
      <c r="F71" s="42">
        <v>20</v>
      </c>
      <c r="G71" s="63">
        <v>1.3200000000000001</v>
      </c>
      <c r="H71" s="44">
        <v>0.22</v>
      </c>
      <c r="I71" s="44">
        <v>9.4800000000000004</v>
      </c>
      <c r="J71" s="44">
        <v>41.200000000000003</v>
      </c>
      <c r="K71" s="47" t="s">
        <v>35</v>
      </c>
    </row>
    <row r="72" ht="14.25">
      <c r="A72" s="37"/>
      <c r="B72" s="38"/>
      <c r="C72" s="39"/>
      <c r="D72" s="40"/>
      <c r="E72" s="48"/>
      <c r="F72" s="49"/>
      <c r="G72" s="49"/>
      <c r="H72" s="49"/>
      <c r="I72" s="49"/>
      <c r="J72" s="49"/>
      <c r="K72" s="50"/>
    </row>
    <row r="73" ht="14.25">
      <c r="A73" s="37"/>
      <c r="B73" s="38"/>
      <c r="C73" s="39"/>
      <c r="D73" s="40"/>
      <c r="E73" s="48"/>
      <c r="F73" s="49"/>
      <c r="G73" s="49"/>
      <c r="H73" s="49"/>
      <c r="I73" s="49"/>
      <c r="J73" s="49"/>
      <c r="K73" s="50"/>
    </row>
    <row r="74" ht="14.25">
      <c r="A74" s="51"/>
      <c r="B74" s="52"/>
      <c r="C74" s="53"/>
      <c r="D74" s="54" t="s">
        <v>36</v>
      </c>
      <c r="E74" s="55"/>
      <c r="F74" s="74">
        <f>SUM(F65:F73)</f>
        <v>790</v>
      </c>
      <c r="G74" s="74">
        <f>SUM(G65:G73)</f>
        <v>32.149999999999999</v>
      </c>
      <c r="H74" s="74">
        <f>SUM(H65:H73)</f>
        <v>32.219999999999999</v>
      </c>
      <c r="I74" s="74">
        <f>SUM(I65:I73)</f>
        <v>101.31</v>
      </c>
      <c r="J74" s="74">
        <f>SUM(J65:J73)</f>
        <v>831.68000000000018</v>
      </c>
      <c r="K74" s="59"/>
    </row>
    <row r="75" ht="14.25">
      <c r="A75" s="64">
        <f>A58</f>
        <v>1</v>
      </c>
      <c r="B75" s="65">
        <f>B58</f>
        <v>4</v>
      </c>
      <c r="C75" s="66" t="s">
        <v>58</v>
      </c>
      <c r="D75" s="67"/>
      <c r="E75" s="68"/>
      <c r="F75" s="69">
        <f>F64+F74</f>
        <v>1297</v>
      </c>
      <c r="G75" s="69">
        <f>G64+G74</f>
        <v>51.799999999999997</v>
      </c>
      <c r="H75" s="69">
        <f>H64+H74</f>
        <v>55.769999999999996</v>
      </c>
      <c r="I75" s="69">
        <f>I64+I74</f>
        <v>181.21000000000001</v>
      </c>
      <c r="J75" s="69">
        <f>J64+J74</f>
        <v>1342.3600000000001</v>
      </c>
      <c r="K75" s="69"/>
    </row>
    <row r="76" ht="14.25">
      <c r="A76" s="28">
        <v>1</v>
      </c>
      <c r="B76" s="29">
        <v>5</v>
      </c>
      <c r="C76" s="30" t="s">
        <v>22</v>
      </c>
      <c r="D76" s="31" t="s">
        <v>23</v>
      </c>
      <c r="E76" s="32" t="s">
        <v>24</v>
      </c>
      <c r="F76" s="33">
        <v>75</v>
      </c>
      <c r="G76" s="34">
        <v>5.8899999999999997</v>
      </c>
      <c r="H76" s="35">
        <v>11.25</v>
      </c>
      <c r="I76" s="35">
        <v>1.8200000000000001</v>
      </c>
      <c r="J76" s="35">
        <v>137.25</v>
      </c>
      <c r="K76" s="36" t="s">
        <v>25</v>
      </c>
    </row>
    <row r="77" ht="14.25">
      <c r="A77" s="37"/>
      <c r="B77" s="38"/>
      <c r="C77" s="39"/>
      <c r="D77" s="40"/>
      <c r="E77" s="41" t="s">
        <v>112</v>
      </c>
      <c r="F77" s="42" t="s">
        <v>60</v>
      </c>
      <c r="G77" s="43">
        <v>8.9000000000000004</v>
      </c>
      <c r="H77" s="44">
        <v>7.4100000000000001</v>
      </c>
      <c r="I77" s="44">
        <v>46.280000000000001</v>
      </c>
      <c r="J77" s="44">
        <v>228</v>
      </c>
      <c r="K77" s="45" t="s">
        <v>28</v>
      </c>
    </row>
    <row r="78" ht="14.25">
      <c r="A78" s="37"/>
      <c r="B78" s="38"/>
      <c r="C78" s="39"/>
      <c r="D78" s="46" t="s">
        <v>29</v>
      </c>
      <c r="E78" s="41" t="s">
        <v>30</v>
      </c>
      <c r="F78" s="42" t="s">
        <v>31</v>
      </c>
      <c r="G78" s="43">
        <v>1.52</v>
      </c>
      <c r="H78" s="44">
        <v>1.3500000000000001</v>
      </c>
      <c r="I78" s="44">
        <v>15.9</v>
      </c>
      <c r="J78" s="44">
        <v>81</v>
      </c>
      <c r="K78" s="45" t="s">
        <v>32</v>
      </c>
    </row>
    <row r="79" ht="14.25">
      <c r="A79" s="37"/>
      <c r="B79" s="38"/>
      <c r="C79" s="39"/>
      <c r="D79" s="46" t="s">
        <v>33</v>
      </c>
      <c r="E79" s="41" t="s">
        <v>34</v>
      </c>
      <c r="F79" s="42">
        <v>20</v>
      </c>
      <c r="G79" s="43">
        <v>1.5</v>
      </c>
      <c r="H79" s="44">
        <v>0.52000000000000002</v>
      </c>
      <c r="I79" s="44">
        <v>10.119999999999999</v>
      </c>
      <c r="J79" s="44">
        <v>46</v>
      </c>
      <c r="K79" s="47" t="s">
        <v>35</v>
      </c>
    </row>
    <row r="80" ht="14.25">
      <c r="A80" s="37"/>
      <c r="B80" s="38"/>
      <c r="C80" s="39"/>
      <c r="D80" s="40"/>
      <c r="E80" s="48"/>
      <c r="F80" s="49"/>
      <c r="G80" s="49"/>
      <c r="H80" s="49"/>
      <c r="I80" s="49"/>
      <c r="J80" s="49"/>
      <c r="K80" s="50"/>
    </row>
    <row r="81" ht="14.25">
      <c r="A81" s="37"/>
      <c r="B81" s="38"/>
      <c r="C81" s="39"/>
      <c r="D81" s="40"/>
      <c r="E81" s="48"/>
      <c r="F81" s="49"/>
      <c r="G81" s="49"/>
      <c r="H81" s="49"/>
      <c r="I81" s="49"/>
      <c r="J81" s="49"/>
      <c r="K81" s="50"/>
    </row>
    <row r="82" ht="14.25">
      <c r="A82" s="51"/>
      <c r="B82" s="52"/>
      <c r="C82" s="53"/>
      <c r="D82" s="54" t="s">
        <v>36</v>
      </c>
      <c r="E82" s="55"/>
      <c r="F82" s="56">
        <v>515</v>
      </c>
      <c r="G82" s="74">
        <f>SUM(G76:G81)</f>
        <v>17.809999999999999</v>
      </c>
      <c r="H82" s="74">
        <f>SUM(H76:H81)</f>
        <v>20.530000000000001</v>
      </c>
      <c r="I82" s="74">
        <f>SUM(I76:I81)</f>
        <v>74.120000000000005</v>
      </c>
      <c r="J82" s="74">
        <f>SUM(J76:J81)</f>
        <v>492.25</v>
      </c>
      <c r="K82" s="59"/>
    </row>
    <row r="83" ht="14.25">
      <c r="A83" s="60">
        <f>A76</f>
        <v>1</v>
      </c>
      <c r="B83" s="61">
        <f>B76</f>
        <v>5</v>
      </c>
      <c r="C83" s="62" t="s">
        <v>37</v>
      </c>
      <c r="D83" s="46" t="s">
        <v>38</v>
      </c>
      <c r="E83" s="32" t="s">
        <v>113</v>
      </c>
      <c r="F83" s="33" t="s">
        <v>114</v>
      </c>
      <c r="G83" s="34">
        <v>2.1800000000000002</v>
      </c>
      <c r="H83" s="35">
        <v>3.4300000000000002</v>
      </c>
      <c r="I83" s="35">
        <v>4.9199999999999999</v>
      </c>
      <c r="J83" s="35">
        <v>60.960000000000001</v>
      </c>
      <c r="K83" s="36" t="s">
        <v>115</v>
      </c>
    </row>
    <row r="84" ht="14.25">
      <c r="A84" s="37"/>
      <c r="B84" s="38"/>
      <c r="C84" s="39"/>
      <c r="D84" s="46" t="s">
        <v>41</v>
      </c>
      <c r="E84" s="41" t="s">
        <v>116</v>
      </c>
      <c r="F84" s="42" t="s">
        <v>117</v>
      </c>
      <c r="G84" s="43">
        <v>7.6200000000000001</v>
      </c>
      <c r="H84" s="44">
        <v>7.1500000000000004</v>
      </c>
      <c r="I84" s="44">
        <v>10.98</v>
      </c>
      <c r="J84" s="44">
        <v>147.36000000000001</v>
      </c>
      <c r="K84" s="45" t="s">
        <v>118</v>
      </c>
    </row>
    <row r="85" ht="14.25">
      <c r="A85" s="37"/>
      <c r="B85" s="38"/>
      <c r="C85" s="39"/>
      <c r="D85" s="46" t="s">
        <v>45</v>
      </c>
      <c r="E85" s="41" t="s">
        <v>119</v>
      </c>
      <c r="F85" s="42">
        <v>150</v>
      </c>
      <c r="G85" s="43">
        <v>5.9999999999999998e-002</v>
      </c>
      <c r="H85" s="44">
        <v>6.5599999999999996</v>
      </c>
      <c r="I85" s="44">
        <v>30.5</v>
      </c>
      <c r="J85" s="44">
        <v>193.15000000000001</v>
      </c>
      <c r="K85" s="45" t="s">
        <v>120</v>
      </c>
    </row>
    <row r="86" ht="14.25">
      <c r="A86" s="37"/>
      <c r="B86" s="38"/>
      <c r="C86" s="39"/>
      <c r="D86" s="46" t="s">
        <v>48</v>
      </c>
      <c r="E86" s="41" t="s">
        <v>121</v>
      </c>
      <c r="F86" s="42">
        <v>90</v>
      </c>
      <c r="G86" s="43">
        <v>14.369999999999999</v>
      </c>
      <c r="H86" s="44">
        <v>16.34</v>
      </c>
      <c r="I86" s="44">
        <v>8.5899999999999999</v>
      </c>
      <c r="J86" s="44">
        <v>233.52000000000001</v>
      </c>
      <c r="K86" s="75" t="s">
        <v>122</v>
      </c>
    </row>
    <row r="87" ht="14.25">
      <c r="A87" s="37"/>
      <c r="B87" s="38"/>
      <c r="C87" s="39"/>
      <c r="D87" s="46" t="s">
        <v>51</v>
      </c>
      <c r="E87" s="41" t="s">
        <v>123</v>
      </c>
      <c r="F87" s="42">
        <v>200</v>
      </c>
      <c r="G87" s="43">
        <v>0.16</v>
      </c>
      <c r="H87" s="44">
        <v>0.16</v>
      </c>
      <c r="I87" s="44">
        <v>27.879999999999999</v>
      </c>
      <c r="J87" s="44">
        <v>114.59999999999999</v>
      </c>
      <c r="K87" s="36" t="s">
        <v>124</v>
      </c>
    </row>
    <row r="88" ht="14.25">
      <c r="A88" s="37"/>
      <c r="B88" s="38"/>
      <c r="C88" s="39"/>
      <c r="D88" s="46" t="s">
        <v>54</v>
      </c>
      <c r="E88" s="41" t="s">
        <v>55</v>
      </c>
      <c r="F88" s="42">
        <v>20</v>
      </c>
      <c r="G88" s="43">
        <v>1.52</v>
      </c>
      <c r="H88" s="44">
        <v>0.17999999999999999</v>
      </c>
      <c r="I88" s="44">
        <v>9.3800000000000008</v>
      </c>
      <c r="J88" s="44">
        <v>52.200000000000003</v>
      </c>
      <c r="K88" s="47" t="s">
        <v>35</v>
      </c>
    </row>
    <row r="89" ht="14.25">
      <c r="A89" s="37"/>
      <c r="B89" s="38"/>
      <c r="C89" s="39"/>
      <c r="D89" s="46" t="s">
        <v>56</v>
      </c>
      <c r="E89" s="41" t="s">
        <v>57</v>
      </c>
      <c r="F89" s="42">
        <v>20</v>
      </c>
      <c r="G89" s="63">
        <v>1.3200000000000001</v>
      </c>
      <c r="H89" s="44">
        <v>0.22</v>
      </c>
      <c r="I89" s="44">
        <v>9.4800000000000004</v>
      </c>
      <c r="J89" s="44">
        <v>41.200000000000003</v>
      </c>
      <c r="K89" s="47" t="s">
        <v>35</v>
      </c>
    </row>
    <row r="90" ht="14.25">
      <c r="A90" s="37"/>
      <c r="B90" s="38"/>
      <c r="C90" s="39"/>
      <c r="D90" s="40"/>
      <c r="E90" s="48"/>
      <c r="F90" s="49"/>
      <c r="G90" s="49"/>
      <c r="H90" s="49"/>
      <c r="I90" s="49"/>
      <c r="J90" s="49"/>
      <c r="K90" s="50"/>
    </row>
    <row r="91" ht="14.25">
      <c r="A91" s="37"/>
      <c r="B91" s="38"/>
      <c r="C91" s="39"/>
      <c r="D91" s="40"/>
      <c r="E91" s="48"/>
      <c r="F91" s="49"/>
      <c r="G91" s="49"/>
      <c r="H91" s="49"/>
      <c r="I91" s="49"/>
      <c r="J91" s="49"/>
      <c r="K91" s="50"/>
    </row>
    <row r="92" ht="14.25">
      <c r="A92" s="51"/>
      <c r="B92" s="52"/>
      <c r="C92" s="53"/>
      <c r="D92" s="54" t="s">
        <v>36</v>
      </c>
      <c r="E92" s="55"/>
      <c r="F92" s="56">
        <v>800</v>
      </c>
      <c r="G92" s="74">
        <f>SUM(G83:G91)</f>
        <v>27.23</v>
      </c>
      <c r="H92" s="74">
        <f>SUM(H83:H91)</f>
        <v>34.039999999999999</v>
      </c>
      <c r="I92" s="74">
        <f>SUM(I83:I91)</f>
        <v>101.72999999999999</v>
      </c>
      <c r="J92" s="74">
        <f>SUM(J83:J91)</f>
        <v>842.99000000000012</v>
      </c>
      <c r="K92" s="59"/>
    </row>
    <row r="93" ht="14.25">
      <c r="A93" s="64">
        <f>A76</f>
        <v>1</v>
      </c>
      <c r="B93" s="65">
        <f>B76</f>
        <v>5</v>
      </c>
      <c r="C93" s="66" t="s">
        <v>58</v>
      </c>
      <c r="D93" s="67"/>
      <c r="E93" s="68"/>
      <c r="F93" s="69">
        <f>F82+F92</f>
        <v>1315</v>
      </c>
      <c r="G93" s="69">
        <f>G82+G92</f>
        <v>45.039999999999999</v>
      </c>
      <c r="H93" s="69">
        <f>H82+H92</f>
        <v>54.57</v>
      </c>
      <c r="I93" s="69">
        <f>I82+I92</f>
        <v>175.84999999999999</v>
      </c>
      <c r="J93" s="69">
        <f>J82+J92</f>
        <v>1335.2400000000002</v>
      </c>
      <c r="K93" s="69"/>
    </row>
    <row r="94" ht="14.25">
      <c r="A94" s="28">
        <v>2</v>
      </c>
      <c r="B94" s="29">
        <v>1</v>
      </c>
      <c r="C94" s="30" t="s">
        <v>22</v>
      </c>
      <c r="D94" s="31" t="s">
        <v>23</v>
      </c>
      <c r="E94" s="32" t="s">
        <v>125</v>
      </c>
      <c r="F94" s="33">
        <v>10</v>
      </c>
      <c r="G94" s="34">
        <v>2.6299999999999999</v>
      </c>
      <c r="H94" s="35">
        <v>2.6600000000000001</v>
      </c>
      <c r="I94" s="35">
        <v>0</v>
      </c>
      <c r="J94" s="35">
        <v>34.299999999999997</v>
      </c>
      <c r="K94" s="36" t="s">
        <v>126</v>
      </c>
    </row>
    <row r="95" ht="14.25">
      <c r="A95" s="37"/>
      <c r="B95" s="38"/>
      <c r="C95" s="39"/>
      <c r="D95" s="40"/>
      <c r="E95" s="41" t="s">
        <v>59</v>
      </c>
      <c r="F95" s="42" t="s">
        <v>60</v>
      </c>
      <c r="G95" s="43">
        <v>7.2599999999999998</v>
      </c>
      <c r="H95" s="44">
        <v>10.710000000000001</v>
      </c>
      <c r="I95" s="44">
        <v>39.149999999999999</v>
      </c>
      <c r="J95" s="44">
        <v>253</v>
      </c>
      <c r="K95" s="45" t="s">
        <v>61</v>
      </c>
    </row>
    <row r="96" ht="14.25">
      <c r="A96" s="37"/>
      <c r="B96" s="38"/>
      <c r="C96" s="39"/>
      <c r="D96" s="46" t="s">
        <v>29</v>
      </c>
      <c r="E96" s="41" t="s">
        <v>64</v>
      </c>
      <c r="F96" s="42">
        <v>200</v>
      </c>
      <c r="G96" s="43">
        <v>4.0800000000000001</v>
      </c>
      <c r="H96" s="44">
        <v>3.54</v>
      </c>
      <c r="I96" s="44">
        <v>17.579999999999998</v>
      </c>
      <c r="J96" s="44">
        <v>118.59999999999999</v>
      </c>
      <c r="K96" s="45" t="s">
        <v>65</v>
      </c>
    </row>
    <row r="97" ht="14.25">
      <c r="A97" s="37"/>
      <c r="B97" s="38"/>
      <c r="C97" s="39"/>
      <c r="D97" s="46" t="s">
        <v>33</v>
      </c>
      <c r="E97" s="41" t="s">
        <v>34</v>
      </c>
      <c r="F97" s="42">
        <v>20</v>
      </c>
      <c r="G97" s="43">
        <v>1.5</v>
      </c>
      <c r="H97" s="44">
        <v>0.52000000000000002</v>
      </c>
      <c r="I97" s="44">
        <v>10.119999999999999</v>
      </c>
      <c r="J97" s="44">
        <v>46</v>
      </c>
      <c r="K97" s="45" t="s">
        <v>35</v>
      </c>
    </row>
    <row r="98" ht="14.25">
      <c r="A98" s="37"/>
      <c r="B98" s="38"/>
      <c r="C98" s="39"/>
      <c r="D98" s="46" t="s">
        <v>127</v>
      </c>
      <c r="E98" s="76" t="s">
        <v>128</v>
      </c>
      <c r="F98" s="77">
        <v>100</v>
      </c>
      <c r="G98" s="78">
        <v>0.40000000000000002</v>
      </c>
      <c r="H98" s="79">
        <v>0.40000000000000002</v>
      </c>
      <c r="I98" s="79">
        <v>9.8000000000000007</v>
      </c>
      <c r="J98" s="79">
        <v>47</v>
      </c>
      <c r="K98" s="80" t="s">
        <v>129</v>
      </c>
    </row>
    <row r="99" ht="14.25">
      <c r="A99" s="37"/>
      <c r="B99" s="38"/>
      <c r="C99" s="39"/>
      <c r="D99" s="40"/>
      <c r="E99" s="48"/>
      <c r="F99" s="49"/>
      <c r="G99" s="49"/>
      <c r="H99" s="49"/>
      <c r="I99" s="49"/>
      <c r="J99" s="49"/>
      <c r="K99" s="50"/>
    </row>
    <row r="100" ht="14.25">
      <c r="A100" s="37"/>
      <c r="B100" s="38"/>
      <c r="C100" s="39"/>
      <c r="D100" s="40"/>
      <c r="E100" s="48"/>
      <c r="F100" s="49"/>
      <c r="G100" s="49"/>
      <c r="H100" s="49"/>
      <c r="I100" s="49"/>
      <c r="J100" s="49"/>
      <c r="K100" s="50"/>
    </row>
    <row r="101" ht="14.25">
      <c r="A101" s="51"/>
      <c r="B101" s="52"/>
      <c r="C101" s="53"/>
      <c r="D101" s="54" t="s">
        <v>36</v>
      </c>
      <c r="E101" s="55"/>
      <c r="F101" s="56">
        <v>535</v>
      </c>
      <c r="G101" s="74">
        <f>SUM(G94:G100)</f>
        <v>15.870000000000001</v>
      </c>
      <c r="H101" s="74">
        <f>SUM(H94:H100)</f>
        <v>17.829999999999998</v>
      </c>
      <c r="I101" s="74">
        <f>SUM(I94:I100)</f>
        <v>76.649999999999991</v>
      </c>
      <c r="J101" s="74">
        <f>SUM(J94:J100)</f>
        <v>498.89999999999998</v>
      </c>
      <c r="K101" s="59"/>
    </row>
    <row r="102" ht="14.25">
      <c r="A102" s="60">
        <f>A94</f>
        <v>2</v>
      </c>
      <c r="B102" s="61">
        <f>B94</f>
        <v>1</v>
      </c>
      <c r="C102" s="62" t="s">
        <v>37</v>
      </c>
      <c r="D102" s="46" t="s">
        <v>38</v>
      </c>
      <c r="E102" s="32" t="s">
        <v>130</v>
      </c>
      <c r="F102" s="33">
        <v>70</v>
      </c>
      <c r="G102" s="34">
        <v>0.85999999999999999</v>
      </c>
      <c r="H102" s="35">
        <v>5.9999999999999998e-002</v>
      </c>
      <c r="I102" s="35">
        <v>8.0399999999999991</v>
      </c>
      <c r="J102" s="35">
        <v>57.189999999999998</v>
      </c>
      <c r="K102" s="36" t="s">
        <v>131</v>
      </c>
    </row>
    <row r="103" ht="14.25">
      <c r="A103" s="37"/>
      <c r="B103" s="38"/>
      <c r="C103" s="39"/>
      <c r="D103" s="46" t="s">
        <v>41</v>
      </c>
      <c r="E103" s="41" t="s">
        <v>132</v>
      </c>
      <c r="F103" s="42">
        <v>250</v>
      </c>
      <c r="G103" s="43">
        <v>1.5900000000000001</v>
      </c>
      <c r="H103" s="44">
        <v>4.9900000000000002</v>
      </c>
      <c r="I103" s="44">
        <v>9.1500000000000004</v>
      </c>
      <c r="J103" s="44">
        <v>95.25</v>
      </c>
      <c r="K103" s="45" t="s">
        <v>133</v>
      </c>
    </row>
    <row r="104" ht="14.25">
      <c r="A104" s="37"/>
      <c r="B104" s="38"/>
      <c r="C104" s="39"/>
      <c r="D104" s="46" t="s">
        <v>45</v>
      </c>
      <c r="E104" s="41" t="s">
        <v>72</v>
      </c>
      <c r="F104" s="42">
        <v>150</v>
      </c>
      <c r="G104" s="43">
        <v>4.5800000000000001</v>
      </c>
      <c r="H104" s="44">
        <v>5.0099999999999998</v>
      </c>
      <c r="I104" s="44">
        <v>20.52</v>
      </c>
      <c r="J104" s="44">
        <v>146</v>
      </c>
      <c r="K104" s="45" t="s">
        <v>73</v>
      </c>
    </row>
    <row r="105" ht="14.25">
      <c r="A105" s="37"/>
      <c r="B105" s="38"/>
      <c r="C105" s="39"/>
      <c r="D105" s="46" t="s">
        <v>48</v>
      </c>
      <c r="E105" s="41" t="s">
        <v>134</v>
      </c>
      <c r="F105" s="42">
        <v>90</v>
      </c>
      <c r="G105" s="43">
        <v>28.73</v>
      </c>
      <c r="H105" s="44">
        <v>19.07</v>
      </c>
      <c r="I105" s="44">
        <v>13.859999999999999</v>
      </c>
      <c r="J105" s="44">
        <v>339.26999999999998</v>
      </c>
      <c r="K105" s="45" t="s">
        <v>135</v>
      </c>
    </row>
    <row r="106" ht="14.25">
      <c r="A106" s="37"/>
      <c r="B106" s="38"/>
      <c r="C106" s="39"/>
      <c r="D106" s="46" t="s">
        <v>51</v>
      </c>
      <c r="E106" s="41" t="s">
        <v>77</v>
      </c>
      <c r="F106" s="42">
        <v>200</v>
      </c>
      <c r="G106" s="43">
        <v>0.90000000000000002</v>
      </c>
      <c r="H106" s="44">
        <v>0.10000000000000001</v>
      </c>
      <c r="I106" s="44">
        <v>34</v>
      </c>
      <c r="J106" s="44">
        <v>131.80000000000001</v>
      </c>
      <c r="K106" s="45" t="s">
        <v>78</v>
      </c>
    </row>
    <row r="107" ht="14.25">
      <c r="A107" s="37"/>
      <c r="B107" s="38"/>
      <c r="C107" s="39"/>
      <c r="D107" s="46" t="s">
        <v>54</v>
      </c>
      <c r="E107" s="41" t="s">
        <v>55</v>
      </c>
      <c r="F107" s="42">
        <v>20</v>
      </c>
      <c r="G107" s="43">
        <v>1.52</v>
      </c>
      <c r="H107" s="44">
        <v>0.17999999999999999</v>
      </c>
      <c r="I107" s="44">
        <v>9.3800000000000008</v>
      </c>
      <c r="J107" s="44">
        <v>52.200000000000003</v>
      </c>
      <c r="K107" s="47" t="s">
        <v>35</v>
      </c>
    </row>
    <row r="108" ht="14.25">
      <c r="A108" s="37"/>
      <c r="B108" s="38"/>
      <c r="C108" s="39"/>
      <c r="D108" s="46" t="s">
        <v>56</v>
      </c>
      <c r="E108" s="41" t="s">
        <v>57</v>
      </c>
      <c r="F108" s="42">
        <v>20</v>
      </c>
      <c r="G108" s="63">
        <v>1.3200000000000001</v>
      </c>
      <c r="H108" s="44">
        <v>0.22</v>
      </c>
      <c r="I108" s="44">
        <v>9.4800000000000004</v>
      </c>
      <c r="J108" s="44">
        <v>41.200000000000003</v>
      </c>
      <c r="K108" s="47" t="s">
        <v>35</v>
      </c>
    </row>
    <row r="109" ht="14.25">
      <c r="A109" s="37"/>
      <c r="B109" s="38"/>
      <c r="C109" s="39"/>
      <c r="D109" s="40"/>
      <c r="E109" s="48"/>
      <c r="F109" s="49"/>
      <c r="G109" s="49"/>
      <c r="H109" s="49"/>
      <c r="I109" s="49"/>
      <c r="J109" s="49"/>
      <c r="K109" s="50"/>
    </row>
    <row r="110" ht="14.25">
      <c r="A110" s="37"/>
      <c r="B110" s="38"/>
      <c r="C110" s="39"/>
      <c r="D110" s="40"/>
      <c r="E110" s="48"/>
      <c r="F110" s="49"/>
      <c r="G110" s="49"/>
      <c r="H110" s="49"/>
      <c r="I110" s="49"/>
      <c r="J110" s="49"/>
      <c r="K110" s="50"/>
    </row>
    <row r="111" ht="14.25">
      <c r="A111" s="51"/>
      <c r="B111" s="52"/>
      <c r="C111" s="53"/>
      <c r="D111" s="54" t="s">
        <v>36</v>
      </c>
      <c r="E111" s="55"/>
      <c r="F111" s="74">
        <f>SUM(F102:F110)</f>
        <v>800</v>
      </c>
      <c r="G111" s="74">
        <f>SUM(G102:G110)</f>
        <v>39.5</v>
      </c>
      <c r="H111" s="74">
        <f>SUM(H102:H110)</f>
        <v>29.629999999999999</v>
      </c>
      <c r="I111" s="74">
        <f>SUM(I102:I110)</f>
        <v>104.42999999999999</v>
      </c>
      <c r="J111" s="74">
        <f>SUM(J102:J110)</f>
        <v>862.91000000000008</v>
      </c>
      <c r="K111" s="59"/>
    </row>
    <row r="112" ht="14.25">
      <c r="A112" s="64">
        <f>A94</f>
        <v>2</v>
      </c>
      <c r="B112" s="65">
        <f>B94</f>
        <v>1</v>
      </c>
      <c r="C112" s="66" t="s">
        <v>58</v>
      </c>
      <c r="D112" s="67"/>
      <c r="E112" s="68"/>
      <c r="F112" s="69">
        <f>F101+F111</f>
        <v>1335</v>
      </c>
      <c r="G112" s="69">
        <f>G101+G111</f>
        <v>55.370000000000005</v>
      </c>
      <c r="H112" s="69">
        <f>H101+H111</f>
        <v>47.459999999999994</v>
      </c>
      <c r="I112" s="69">
        <f>I101+I111</f>
        <v>181.07999999999998</v>
      </c>
      <c r="J112" s="69">
        <f>J101+J111</f>
        <v>1361.8099999999999</v>
      </c>
      <c r="K112" s="69"/>
    </row>
    <row r="113" ht="14.25">
      <c r="A113" s="70">
        <v>2</v>
      </c>
      <c r="B113" s="29">
        <v>2</v>
      </c>
      <c r="C113" s="30" t="s">
        <v>22</v>
      </c>
      <c r="D113" s="31" t="s">
        <v>23</v>
      </c>
      <c r="E113" s="32" t="s">
        <v>26</v>
      </c>
      <c r="F113" s="33" t="s">
        <v>60</v>
      </c>
      <c r="G113" s="34">
        <v>8.5899999999999999</v>
      </c>
      <c r="H113" s="35">
        <v>9.6300000000000008</v>
      </c>
      <c r="I113" s="35">
        <v>44.270000000000003</v>
      </c>
      <c r="J113" s="35">
        <v>282</v>
      </c>
      <c r="K113" s="36" t="s">
        <v>28</v>
      </c>
    </row>
    <row r="114" ht="14.25">
      <c r="A114" s="71"/>
      <c r="B114" s="38"/>
      <c r="C114" s="39"/>
      <c r="D114" s="40"/>
      <c r="E114" s="41" t="s">
        <v>49</v>
      </c>
      <c r="F114" s="42">
        <v>50</v>
      </c>
      <c r="G114" s="43">
        <v>8.8100000000000005</v>
      </c>
      <c r="H114" s="44">
        <v>7.0899999999999999</v>
      </c>
      <c r="I114" s="44">
        <v>8.9100000000000001</v>
      </c>
      <c r="J114" s="44">
        <v>126.5</v>
      </c>
      <c r="K114" s="45" t="s">
        <v>50</v>
      </c>
    </row>
    <row r="115" ht="14.25">
      <c r="A115" s="71"/>
      <c r="B115" s="38"/>
      <c r="C115" s="39"/>
      <c r="D115" s="46" t="s">
        <v>29</v>
      </c>
      <c r="E115" s="41" t="s">
        <v>136</v>
      </c>
      <c r="F115" s="42">
        <v>200</v>
      </c>
      <c r="G115" s="43">
        <v>3.1699999999999999</v>
      </c>
      <c r="H115" s="44">
        <v>2.6800000000000002</v>
      </c>
      <c r="I115" s="44">
        <v>15.949999999999999</v>
      </c>
      <c r="J115" s="44">
        <v>100.59999999999999</v>
      </c>
      <c r="K115" s="45" t="s">
        <v>137</v>
      </c>
    </row>
    <row r="116" ht="14.25">
      <c r="A116" s="71"/>
      <c r="B116" s="38"/>
      <c r="C116" s="39"/>
      <c r="D116" s="46" t="s">
        <v>33</v>
      </c>
      <c r="E116" s="41" t="s">
        <v>66</v>
      </c>
      <c r="F116" s="42">
        <v>55</v>
      </c>
      <c r="G116" s="43">
        <v>2.7999999999999998</v>
      </c>
      <c r="H116" s="44">
        <v>4.3799999999999999</v>
      </c>
      <c r="I116" s="44">
        <v>28.370000000000001</v>
      </c>
      <c r="J116" s="44">
        <v>161</v>
      </c>
      <c r="K116" s="45" t="s">
        <v>67</v>
      </c>
    </row>
    <row r="117" ht="14.25">
      <c r="A117" s="71"/>
      <c r="B117" s="38"/>
      <c r="C117" s="39"/>
      <c r="D117" s="40"/>
      <c r="E117" s="48"/>
      <c r="F117" s="49"/>
      <c r="G117" s="49"/>
      <c r="H117" s="49"/>
      <c r="I117" s="49"/>
      <c r="J117" s="49"/>
      <c r="K117" s="50"/>
    </row>
    <row r="118" ht="14.25">
      <c r="A118" s="71"/>
      <c r="B118" s="38"/>
      <c r="C118" s="39"/>
      <c r="D118" s="40"/>
      <c r="E118" s="48"/>
      <c r="F118" s="49"/>
      <c r="G118" s="49"/>
      <c r="H118" s="49"/>
      <c r="I118" s="49"/>
      <c r="J118" s="49"/>
      <c r="K118" s="50"/>
    </row>
    <row r="119" ht="14.25">
      <c r="A119" s="72"/>
      <c r="B119" s="52"/>
      <c r="C119" s="53"/>
      <c r="D119" s="54" t="s">
        <v>36</v>
      </c>
      <c r="E119" s="55"/>
      <c r="F119" s="56">
        <v>510</v>
      </c>
      <c r="G119" s="74">
        <f>SUM(G113:G118)</f>
        <v>23.370000000000001</v>
      </c>
      <c r="H119" s="74">
        <f>SUM(H113:H118)</f>
        <v>23.779999999999998</v>
      </c>
      <c r="I119" s="74">
        <f>SUM(I113:I118)</f>
        <v>97.500000000000014</v>
      </c>
      <c r="J119" s="74">
        <f>SUM(J113:J118)</f>
        <v>670.10000000000002</v>
      </c>
      <c r="K119" s="59"/>
    </row>
    <row r="120" ht="14.25">
      <c r="A120" s="61">
        <f>A113</f>
        <v>2</v>
      </c>
      <c r="B120" s="61">
        <f>B113</f>
        <v>2</v>
      </c>
      <c r="C120" s="62" t="s">
        <v>37</v>
      </c>
      <c r="D120" s="46" t="s">
        <v>38</v>
      </c>
      <c r="E120" s="32" t="s">
        <v>138</v>
      </c>
      <c r="F120" s="33">
        <v>60</v>
      </c>
      <c r="G120" s="34">
        <v>1.0800000000000001</v>
      </c>
      <c r="H120" s="35">
        <v>3.04</v>
      </c>
      <c r="I120" s="35">
        <v>27.969999999999999</v>
      </c>
      <c r="J120" s="35">
        <v>54.549999999999997</v>
      </c>
      <c r="K120" s="36" t="s">
        <v>69</v>
      </c>
    </row>
    <row r="121" ht="14.25">
      <c r="A121" s="71"/>
      <c r="B121" s="38"/>
      <c r="C121" s="39"/>
      <c r="D121" s="46" t="s">
        <v>41</v>
      </c>
      <c r="E121" s="41" t="s">
        <v>139</v>
      </c>
      <c r="F121" s="42" t="s">
        <v>43</v>
      </c>
      <c r="G121" s="43">
        <v>9.3000000000000007</v>
      </c>
      <c r="H121" s="44">
        <v>7.8700000000000001</v>
      </c>
      <c r="I121" s="44">
        <v>12.029999999999999</v>
      </c>
      <c r="J121" s="44">
        <v>161.69999999999999</v>
      </c>
      <c r="K121" s="45" t="s">
        <v>140</v>
      </c>
    </row>
    <row r="122" ht="14.25">
      <c r="A122" s="71"/>
      <c r="B122" s="38"/>
      <c r="C122" s="39"/>
      <c r="D122" s="46" t="s">
        <v>45</v>
      </c>
      <c r="E122" s="41" t="s">
        <v>46</v>
      </c>
      <c r="F122" s="42">
        <v>150</v>
      </c>
      <c r="G122" s="43">
        <v>4.5999999999999996</v>
      </c>
      <c r="H122" s="44">
        <v>3.8999999999999999</v>
      </c>
      <c r="I122" s="44">
        <v>24.600000000000001</v>
      </c>
      <c r="J122" s="44">
        <v>189</v>
      </c>
      <c r="K122" s="45" t="s">
        <v>47</v>
      </c>
    </row>
    <row r="123" ht="14.25">
      <c r="A123" s="71"/>
      <c r="B123" s="38"/>
      <c r="C123" s="39"/>
      <c r="D123" s="46" t="s">
        <v>48</v>
      </c>
      <c r="E123" s="41" t="s">
        <v>141</v>
      </c>
      <c r="F123" s="42" t="s">
        <v>92</v>
      </c>
      <c r="G123" s="43">
        <v>5.8300000000000001</v>
      </c>
      <c r="H123" s="44">
        <v>10.199999999999999</v>
      </c>
      <c r="I123" s="44">
        <v>6.7199999999999998</v>
      </c>
      <c r="J123" s="44">
        <v>136.06999999999999</v>
      </c>
      <c r="K123" s="45" t="s">
        <v>142</v>
      </c>
    </row>
    <row r="124" ht="14.25">
      <c r="A124" s="71"/>
      <c r="B124" s="38"/>
      <c r="C124" s="39"/>
      <c r="D124" s="46" t="s">
        <v>51</v>
      </c>
      <c r="E124" s="41" t="s">
        <v>143</v>
      </c>
      <c r="F124" s="42">
        <v>200</v>
      </c>
      <c r="G124" s="43">
        <v>0.10000000000000001</v>
      </c>
      <c r="H124" s="44">
        <v>0</v>
      </c>
      <c r="I124" s="44">
        <v>25.199999999999999</v>
      </c>
      <c r="J124" s="44">
        <v>96</v>
      </c>
      <c r="K124" s="45" t="s">
        <v>144</v>
      </c>
    </row>
    <row r="125" ht="14.25">
      <c r="A125" s="71"/>
      <c r="B125" s="38"/>
      <c r="C125" s="39"/>
      <c r="D125" s="46" t="s">
        <v>54</v>
      </c>
      <c r="E125" s="41" t="s">
        <v>55</v>
      </c>
      <c r="F125" s="42">
        <v>20</v>
      </c>
      <c r="G125" s="43">
        <v>1.52</v>
      </c>
      <c r="H125" s="44">
        <v>0.17999999999999999</v>
      </c>
      <c r="I125" s="44">
        <v>9.3800000000000008</v>
      </c>
      <c r="J125" s="44">
        <v>52.200000000000003</v>
      </c>
      <c r="K125" s="47" t="s">
        <v>35</v>
      </c>
    </row>
    <row r="126" ht="14.25">
      <c r="A126" s="71"/>
      <c r="B126" s="38"/>
      <c r="C126" s="39"/>
      <c r="D126" s="46" t="s">
        <v>56</v>
      </c>
      <c r="E126" s="41" t="s">
        <v>57</v>
      </c>
      <c r="F126" s="42">
        <v>20</v>
      </c>
      <c r="G126" s="63">
        <v>1.3200000000000001</v>
      </c>
      <c r="H126" s="44">
        <v>0.22</v>
      </c>
      <c r="I126" s="44">
        <v>9.4800000000000004</v>
      </c>
      <c r="J126" s="44">
        <v>41.200000000000003</v>
      </c>
      <c r="K126" s="47" t="s">
        <v>35</v>
      </c>
    </row>
    <row r="127" ht="14.25">
      <c r="A127" s="71"/>
      <c r="B127" s="38"/>
      <c r="C127" s="39"/>
      <c r="D127" s="40"/>
      <c r="E127" s="48"/>
      <c r="F127" s="49"/>
      <c r="G127" s="49"/>
      <c r="H127" s="49"/>
      <c r="I127" s="49"/>
      <c r="J127" s="49"/>
      <c r="K127" s="50"/>
    </row>
    <row r="128" ht="14.25">
      <c r="A128" s="71"/>
      <c r="B128" s="38"/>
      <c r="C128" s="39"/>
      <c r="D128" s="40"/>
      <c r="E128" s="48"/>
      <c r="F128" s="49"/>
      <c r="G128" s="49"/>
      <c r="H128" s="49"/>
      <c r="I128" s="49"/>
      <c r="J128" s="49"/>
      <c r="K128" s="50"/>
    </row>
    <row r="129" ht="14.25">
      <c r="A129" s="72"/>
      <c r="B129" s="52"/>
      <c r="C129" s="53"/>
      <c r="D129" s="54" t="s">
        <v>36</v>
      </c>
      <c r="E129" s="55"/>
      <c r="F129" s="56">
        <v>802.5</v>
      </c>
      <c r="G129" s="74">
        <f>SUM(G120:G128)</f>
        <v>23.750000000000004</v>
      </c>
      <c r="H129" s="74">
        <f>SUM(H120:H128)</f>
        <v>25.409999999999997</v>
      </c>
      <c r="I129" s="74">
        <f>SUM(I120:I128)</f>
        <v>115.38</v>
      </c>
      <c r="J129" s="74">
        <f>SUM(J120:J128)</f>
        <v>730.72000000000003</v>
      </c>
      <c r="K129" s="59"/>
    </row>
    <row r="130" ht="14.25">
      <c r="A130" s="73">
        <f>A113</f>
        <v>2</v>
      </c>
      <c r="B130" s="73">
        <f>B113</f>
        <v>2</v>
      </c>
      <c r="C130" s="66" t="s">
        <v>58</v>
      </c>
      <c r="D130" s="67"/>
      <c r="E130" s="68"/>
      <c r="F130" s="69">
        <f>F119+F129</f>
        <v>1312.5</v>
      </c>
      <c r="G130" s="69">
        <f>G119+G129</f>
        <v>47.120000000000005</v>
      </c>
      <c r="H130" s="69">
        <f>H119+H129</f>
        <v>49.189999999999998</v>
      </c>
      <c r="I130" s="69">
        <f>I119+I129</f>
        <v>212.88</v>
      </c>
      <c r="J130" s="69">
        <f>J119+J129</f>
        <v>1400.8200000000002</v>
      </c>
      <c r="K130" s="69"/>
    </row>
    <row r="131" ht="14.25">
      <c r="A131" s="28">
        <v>2</v>
      </c>
      <c r="B131" s="29">
        <v>3</v>
      </c>
      <c r="C131" s="30" t="s">
        <v>22</v>
      </c>
      <c r="D131" s="31" t="s">
        <v>23</v>
      </c>
      <c r="E131" s="32" t="s">
        <v>145</v>
      </c>
      <c r="F131" s="33" t="s">
        <v>146</v>
      </c>
      <c r="G131" s="34">
        <v>8.3399999999999999</v>
      </c>
      <c r="H131" s="35">
        <v>6.25</v>
      </c>
      <c r="I131" s="35">
        <v>17.670000000000002</v>
      </c>
      <c r="J131" s="35">
        <v>160.19999999999999</v>
      </c>
      <c r="K131" s="36" t="s">
        <v>147</v>
      </c>
    </row>
    <row r="132" ht="14.25">
      <c r="A132" s="37"/>
      <c r="B132" s="38"/>
      <c r="C132" s="39"/>
      <c r="D132" s="40"/>
      <c r="E132" s="41" t="s">
        <v>82</v>
      </c>
      <c r="F132" s="42" t="s">
        <v>60</v>
      </c>
      <c r="G132" s="43">
        <v>8.2400000000000002</v>
      </c>
      <c r="H132" s="44">
        <v>9.4199999999999999</v>
      </c>
      <c r="I132" s="44">
        <v>37.609999999999999</v>
      </c>
      <c r="J132" s="44">
        <v>270</v>
      </c>
      <c r="K132" s="45" t="s">
        <v>28</v>
      </c>
    </row>
    <row r="133" ht="14.25">
      <c r="A133" s="37"/>
      <c r="B133" s="38"/>
      <c r="C133" s="39"/>
      <c r="D133" s="46" t="s">
        <v>29</v>
      </c>
      <c r="E133" s="41" t="s">
        <v>83</v>
      </c>
      <c r="F133" s="42" t="s">
        <v>31</v>
      </c>
      <c r="G133" s="43">
        <v>7.0000000000000007e-002</v>
      </c>
      <c r="H133" s="44">
        <v>2.e-002</v>
      </c>
      <c r="I133" s="44">
        <v>15</v>
      </c>
      <c r="J133" s="44">
        <v>60</v>
      </c>
      <c r="K133" s="45" t="s">
        <v>84</v>
      </c>
    </row>
    <row r="134" ht="14.25">
      <c r="A134" s="37"/>
      <c r="B134" s="38"/>
      <c r="C134" s="39"/>
      <c r="D134" s="46" t="s">
        <v>33</v>
      </c>
      <c r="E134" s="41" t="s">
        <v>34</v>
      </c>
      <c r="F134" s="42">
        <v>20</v>
      </c>
      <c r="G134" s="43">
        <v>1.5</v>
      </c>
      <c r="H134" s="44">
        <v>0.52000000000000002</v>
      </c>
      <c r="I134" s="44">
        <v>10.119999999999999</v>
      </c>
      <c r="J134" s="44">
        <v>46</v>
      </c>
      <c r="K134" s="47" t="s">
        <v>35</v>
      </c>
    </row>
    <row r="135" ht="14.25">
      <c r="A135" s="37"/>
      <c r="B135" s="38"/>
      <c r="C135" s="39"/>
      <c r="D135" s="40"/>
      <c r="E135" s="48"/>
      <c r="F135" s="49"/>
      <c r="G135" s="49"/>
      <c r="H135" s="49"/>
      <c r="I135" s="49"/>
      <c r="J135" s="49"/>
      <c r="K135" s="50"/>
    </row>
    <row r="136" ht="14.25">
      <c r="A136" s="37"/>
      <c r="B136" s="38"/>
      <c r="C136" s="39"/>
      <c r="D136" s="40"/>
      <c r="E136" s="48"/>
      <c r="F136" s="49"/>
      <c r="G136" s="49"/>
      <c r="H136" s="49"/>
      <c r="I136" s="49"/>
      <c r="J136" s="49"/>
      <c r="K136" s="50"/>
    </row>
    <row r="137" ht="14.25">
      <c r="A137" s="51"/>
      <c r="B137" s="52"/>
      <c r="C137" s="53"/>
      <c r="D137" s="54" t="s">
        <v>36</v>
      </c>
      <c r="E137" s="55"/>
      <c r="F137" s="56">
        <v>520</v>
      </c>
      <c r="G137" s="74">
        <f>SUM(G131:G136)</f>
        <v>18.149999999999999</v>
      </c>
      <c r="H137" s="74">
        <f>SUM(H131:H136)</f>
        <v>16.210000000000001</v>
      </c>
      <c r="I137" s="74">
        <f>SUM(I131:I136)</f>
        <v>80.400000000000006</v>
      </c>
      <c r="J137" s="74">
        <f>SUM(J131:J136)</f>
        <v>536.20000000000005</v>
      </c>
      <c r="K137" s="59"/>
    </row>
    <row r="138" ht="14.25">
      <c r="A138" s="60">
        <f>A131</f>
        <v>2</v>
      </c>
      <c r="B138" s="61">
        <f>B131</f>
        <v>3</v>
      </c>
      <c r="C138" s="62" t="s">
        <v>37</v>
      </c>
      <c r="D138" s="46" t="s">
        <v>38</v>
      </c>
      <c r="E138" s="32" t="s">
        <v>148</v>
      </c>
      <c r="F138" s="33">
        <v>60</v>
      </c>
      <c r="G138" s="34">
        <v>2.7000000000000002</v>
      </c>
      <c r="H138" s="35">
        <v>9.3000000000000007</v>
      </c>
      <c r="I138" s="35">
        <v>7.4400000000000004</v>
      </c>
      <c r="J138" s="35">
        <v>125.40000000000001</v>
      </c>
      <c r="K138" s="36" t="s">
        <v>149</v>
      </c>
    </row>
    <row r="139" ht="14.25">
      <c r="A139" s="37"/>
      <c r="B139" s="38"/>
      <c r="C139" s="39"/>
      <c r="D139" s="46" t="s">
        <v>41</v>
      </c>
      <c r="E139" s="41" t="s">
        <v>150</v>
      </c>
      <c r="F139" s="42" t="s">
        <v>43</v>
      </c>
      <c r="G139" s="43">
        <v>9.9700000000000006</v>
      </c>
      <c r="H139" s="44">
        <v>5.6200000000000001</v>
      </c>
      <c r="I139" s="44">
        <v>17.510000000000002</v>
      </c>
      <c r="J139" s="44">
        <v>172.69999999999999</v>
      </c>
      <c r="K139" s="45" t="s">
        <v>151</v>
      </c>
    </row>
    <row r="140" ht="14.25">
      <c r="A140" s="37"/>
      <c r="B140" s="38"/>
      <c r="C140" s="39"/>
      <c r="D140" s="46" t="s">
        <v>45</v>
      </c>
      <c r="E140" s="41" t="s">
        <v>89</v>
      </c>
      <c r="F140" s="42">
        <v>150</v>
      </c>
      <c r="G140" s="43">
        <v>3.0600000000000001</v>
      </c>
      <c r="H140" s="44">
        <v>4.7999999999999998</v>
      </c>
      <c r="I140" s="44">
        <v>20.440000000000001</v>
      </c>
      <c r="J140" s="44">
        <v>137.25</v>
      </c>
      <c r="K140" s="45" t="s">
        <v>90</v>
      </c>
    </row>
    <row r="141" ht="14.25">
      <c r="A141" s="37"/>
      <c r="B141" s="38"/>
      <c r="C141" s="39"/>
      <c r="D141" s="46" t="s">
        <v>48</v>
      </c>
      <c r="E141" s="41" t="s">
        <v>152</v>
      </c>
      <c r="F141" s="42">
        <v>90</v>
      </c>
      <c r="G141" s="43">
        <v>11.630000000000001</v>
      </c>
      <c r="H141" s="44">
        <v>7.3799999999999999</v>
      </c>
      <c r="I141" s="44">
        <v>14.26</v>
      </c>
      <c r="J141" s="44">
        <v>171</v>
      </c>
      <c r="K141" s="45" t="s">
        <v>153</v>
      </c>
    </row>
    <row r="142" ht="14.25">
      <c r="A142" s="37"/>
      <c r="B142" s="38"/>
      <c r="C142" s="39"/>
      <c r="D142" s="46" t="s">
        <v>51</v>
      </c>
      <c r="E142" s="41" t="s">
        <v>154</v>
      </c>
      <c r="F142" s="42">
        <v>200</v>
      </c>
      <c r="G142" s="43">
        <v>0.48999999999999999</v>
      </c>
      <c r="H142" s="44">
        <v>7.0000000000000007e-002</v>
      </c>
      <c r="I142" s="44">
        <v>24.129999999999999</v>
      </c>
      <c r="J142" s="44">
        <v>100.2</v>
      </c>
      <c r="K142" s="45" t="s">
        <v>155</v>
      </c>
    </row>
    <row r="143" ht="14.25">
      <c r="A143" s="37"/>
      <c r="B143" s="38"/>
      <c r="C143" s="39"/>
      <c r="D143" s="46" t="s">
        <v>54</v>
      </c>
      <c r="E143" s="41" t="s">
        <v>55</v>
      </c>
      <c r="F143" s="42">
        <v>20</v>
      </c>
      <c r="G143" s="43">
        <v>1.52</v>
      </c>
      <c r="H143" s="44">
        <v>0.17999999999999999</v>
      </c>
      <c r="I143" s="44">
        <v>9.3800000000000008</v>
      </c>
      <c r="J143" s="44">
        <v>52.200000000000003</v>
      </c>
      <c r="K143" s="47" t="s">
        <v>35</v>
      </c>
    </row>
    <row r="144" ht="14.25">
      <c r="A144" s="37"/>
      <c r="B144" s="38"/>
      <c r="C144" s="39"/>
      <c r="D144" s="46" t="s">
        <v>56</v>
      </c>
      <c r="E144" s="41" t="s">
        <v>57</v>
      </c>
      <c r="F144" s="42">
        <v>20</v>
      </c>
      <c r="G144" s="63">
        <v>1.3200000000000001</v>
      </c>
      <c r="H144" s="44">
        <v>0.22</v>
      </c>
      <c r="I144" s="44">
        <v>9.4800000000000004</v>
      </c>
      <c r="J144" s="44">
        <v>41.200000000000003</v>
      </c>
      <c r="K144" s="47" t="s">
        <v>35</v>
      </c>
    </row>
    <row r="145" ht="14.25">
      <c r="A145" s="37"/>
      <c r="B145" s="38"/>
      <c r="C145" s="39"/>
      <c r="D145" s="40"/>
      <c r="E145" s="48"/>
      <c r="F145" s="49"/>
      <c r="G145" s="49"/>
      <c r="H145" s="49"/>
      <c r="I145" s="49"/>
      <c r="J145" s="49"/>
      <c r="K145" s="50"/>
    </row>
    <row r="146" ht="14.25">
      <c r="A146" s="37"/>
      <c r="B146" s="38"/>
      <c r="C146" s="39"/>
      <c r="D146" s="40"/>
      <c r="E146" s="48"/>
      <c r="F146" s="49"/>
      <c r="G146" s="49"/>
      <c r="H146" s="49"/>
      <c r="I146" s="49"/>
      <c r="J146" s="49"/>
      <c r="K146" s="50"/>
    </row>
    <row r="147" ht="14.25">
      <c r="A147" s="51"/>
      <c r="B147" s="52"/>
      <c r="C147" s="53"/>
      <c r="D147" s="54" t="s">
        <v>36</v>
      </c>
      <c r="E147" s="55"/>
      <c r="F147" s="56">
        <v>802.5</v>
      </c>
      <c r="G147" s="74">
        <f>SUM(G138:G146)</f>
        <v>30.690000000000001</v>
      </c>
      <c r="H147" s="74">
        <f>SUM(H138:H146)</f>
        <v>27.57</v>
      </c>
      <c r="I147" s="74">
        <f>SUM(I138:I146)</f>
        <v>102.64</v>
      </c>
      <c r="J147" s="74">
        <f>SUM(J138:J146)</f>
        <v>799.95000000000016</v>
      </c>
      <c r="K147" s="59"/>
    </row>
    <row r="148" ht="14.25">
      <c r="A148" s="64">
        <f>A131</f>
        <v>2</v>
      </c>
      <c r="B148" s="65">
        <f>B131</f>
        <v>3</v>
      </c>
      <c r="C148" s="66" t="s">
        <v>58</v>
      </c>
      <c r="D148" s="67"/>
      <c r="E148" s="68"/>
      <c r="F148" s="69">
        <f>F137+F147</f>
        <v>1322.5</v>
      </c>
      <c r="G148" s="69">
        <f>G137+G147</f>
        <v>48.840000000000003</v>
      </c>
      <c r="H148" s="69">
        <f>H137+H147</f>
        <v>43.780000000000001</v>
      </c>
      <c r="I148" s="69">
        <f>I137+I147</f>
        <v>183.04000000000002</v>
      </c>
      <c r="J148" s="69">
        <f>J137+J147</f>
        <v>1336.1500000000001</v>
      </c>
      <c r="K148" s="69"/>
    </row>
    <row r="149" ht="14.25">
      <c r="A149" s="28">
        <v>2</v>
      </c>
      <c r="B149" s="29">
        <v>4</v>
      </c>
      <c r="C149" s="30" t="s">
        <v>22</v>
      </c>
      <c r="D149" s="31" t="s">
        <v>23</v>
      </c>
      <c r="E149" s="32" t="s">
        <v>24</v>
      </c>
      <c r="F149" s="33">
        <v>75</v>
      </c>
      <c r="G149" s="34">
        <v>5.8899999999999997</v>
      </c>
      <c r="H149" s="35">
        <v>11.25</v>
      </c>
      <c r="I149" s="35">
        <v>1.8200000000000001</v>
      </c>
      <c r="J149" s="35">
        <v>137.25</v>
      </c>
      <c r="K149" s="36" t="s">
        <v>25</v>
      </c>
    </row>
    <row r="150" ht="14.25">
      <c r="A150" s="37"/>
      <c r="B150" s="38"/>
      <c r="C150" s="39"/>
      <c r="D150" s="40"/>
      <c r="E150" s="41" t="s">
        <v>112</v>
      </c>
      <c r="F150" s="42" t="s">
        <v>60</v>
      </c>
      <c r="G150" s="43">
        <v>8.9000000000000004</v>
      </c>
      <c r="H150" s="44">
        <v>7.4100000000000001</v>
      </c>
      <c r="I150" s="44">
        <v>46.280000000000001</v>
      </c>
      <c r="J150" s="44">
        <v>228</v>
      </c>
      <c r="K150" s="45" t="s">
        <v>28</v>
      </c>
    </row>
    <row r="151" ht="14.25">
      <c r="A151" s="37"/>
      <c r="B151" s="38"/>
      <c r="C151" s="39"/>
      <c r="D151" s="46" t="s">
        <v>29</v>
      </c>
      <c r="E151" s="41" t="s">
        <v>156</v>
      </c>
      <c r="F151" s="42">
        <v>200</v>
      </c>
      <c r="G151" s="43">
        <v>3.2200000000000002</v>
      </c>
      <c r="H151" s="44">
        <v>3.6800000000000002</v>
      </c>
      <c r="I151" s="44">
        <v>16.66</v>
      </c>
      <c r="J151" s="44">
        <v>98.819999999999993</v>
      </c>
      <c r="K151" s="45" t="s">
        <v>157</v>
      </c>
    </row>
    <row r="152" ht="14.25">
      <c r="A152" s="37"/>
      <c r="B152" s="38"/>
      <c r="C152" s="39"/>
      <c r="D152" s="46" t="s">
        <v>33</v>
      </c>
      <c r="E152" s="41" t="s">
        <v>34</v>
      </c>
      <c r="F152" s="42">
        <v>20</v>
      </c>
      <c r="G152" s="43">
        <v>1.5</v>
      </c>
      <c r="H152" s="44">
        <v>0.52000000000000002</v>
      </c>
      <c r="I152" s="44">
        <v>10.119999999999999</v>
      </c>
      <c r="J152" s="44">
        <v>46</v>
      </c>
      <c r="K152" s="47" t="s">
        <v>35</v>
      </c>
    </row>
    <row r="153" ht="14.25">
      <c r="A153" s="37"/>
      <c r="B153" s="38"/>
      <c r="C153" s="39"/>
      <c r="D153" s="40"/>
      <c r="E153" s="48"/>
      <c r="F153" s="49"/>
      <c r="G153" s="49"/>
      <c r="H153" s="49"/>
      <c r="I153" s="49"/>
      <c r="J153" s="49"/>
      <c r="K153" s="50"/>
    </row>
    <row r="154" ht="14.25">
      <c r="A154" s="37"/>
      <c r="B154" s="38"/>
      <c r="C154" s="39"/>
      <c r="D154" s="40"/>
      <c r="E154" s="48"/>
      <c r="F154" s="49"/>
      <c r="G154" s="49"/>
      <c r="H154" s="49"/>
      <c r="I154" s="49"/>
      <c r="J154" s="49"/>
      <c r="K154" s="50"/>
    </row>
    <row r="155" ht="14.25">
      <c r="A155" s="51"/>
      <c r="B155" s="52"/>
      <c r="C155" s="53"/>
      <c r="D155" s="54" t="s">
        <v>36</v>
      </c>
      <c r="E155" s="55"/>
      <c r="F155" s="56">
        <v>500</v>
      </c>
      <c r="G155" s="74">
        <f>SUM(G149:G154)</f>
        <v>19.509999999999998</v>
      </c>
      <c r="H155" s="74">
        <f>SUM(H149:H154)</f>
        <v>22.859999999999999</v>
      </c>
      <c r="I155" s="74">
        <f>SUM(I149:I154)</f>
        <v>74.88000000000001</v>
      </c>
      <c r="J155" s="74">
        <f>SUM(J149:J154)</f>
        <v>510.06999999999999</v>
      </c>
      <c r="K155" s="59"/>
    </row>
    <row r="156" ht="14.25">
      <c r="A156" s="60">
        <f>A149</f>
        <v>2</v>
      </c>
      <c r="B156" s="61">
        <f>B149</f>
        <v>4</v>
      </c>
      <c r="C156" s="62" t="s">
        <v>37</v>
      </c>
      <c r="D156" s="46" t="s">
        <v>38</v>
      </c>
      <c r="E156" s="32" t="s">
        <v>158</v>
      </c>
      <c r="F156" s="33">
        <v>60</v>
      </c>
      <c r="G156" s="34">
        <v>0.71999999999999997</v>
      </c>
      <c r="H156" s="35">
        <v>8.0399999999999991</v>
      </c>
      <c r="I156" s="35">
        <v>4.7400000000000002</v>
      </c>
      <c r="J156" s="35">
        <v>94.799999999999997</v>
      </c>
      <c r="K156" s="36" t="s">
        <v>159</v>
      </c>
    </row>
    <row r="157" ht="14.25">
      <c r="A157" s="37"/>
      <c r="B157" s="38"/>
      <c r="C157" s="39"/>
      <c r="D157" s="46" t="s">
        <v>41</v>
      </c>
      <c r="E157" s="41" t="s">
        <v>160</v>
      </c>
      <c r="F157" s="42" t="s">
        <v>27</v>
      </c>
      <c r="G157" s="43">
        <v>7.2300000000000004</v>
      </c>
      <c r="H157" s="44">
        <v>6.1799999999999997</v>
      </c>
      <c r="I157" s="44">
        <v>6.3600000000000003</v>
      </c>
      <c r="J157" s="44">
        <v>115.36</v>
      </c>
      <c r="K157" s="45" t="s">
        <v>105</v>
      </c>
    </row>
    <row r="158" ht="14.25">
      <c r="A158" s="37"/>
      <c r="B158" s="38"/>
      <c r="C158" s="39"/>
      <c r="D158" s="46" t="s">
        <v>45</v>
      </c>
      <c r="E158" s="41" t="s">
        <v>161</v>
      </c>
      <c r="F158" s="42">
        <v>150</v>
      </c>
      <c r="G158" s="43">
        <v>3.6400000000000001</v>
      </c>
      <c r="H158" s="44">
        <v>4.2999999999999998</v>
      </c>
      <c r="I158" s="44">
        <v>36.670000000000002</v>
      </c>
      <c r="J158" s="44">
        <v>199.94999999999999</v>
      </c>
      <c r="K158" s="45" t="s">
        <v>162</v>
      </c>
    </row>
    <row r="159" ht="14.25">
      <c r="A159" s="37"/>
      <c r="B159" s="38"/>
      <c r="C159" s="39"/>
      <c r="D159" s="46" t="s">
        <v>48</v>
      </c>
      <c r="E159" s="41" t="s">
        <v>62</v>
      </c>
      <c r="F159" s="42">
        <v>90</v>
      </c>
      <c r="G159" s="43">
        <v>13.49</v>
      </c>
      <c r="H159" s="44">
        <v>13.42</v>
      </c>
      <c r="I159" s="44">
        <v>11.77</v>
      </c>
      <c r="J159" s="44">
        <v>224.78999999999999</v>
      </c>
      <c r="K159" s="45" t="s">
        <v>63</v>
      </c>
    </row>
    <row r="160" ht="14.25">
      <c r="A160" s="37"/>
      <c r="B160" s="38"/>
      <c r="C160" s="39"/>
      <c r="D160" s="46" t="s">
        <v>51</v>
      </c>
      <c r="E160" s="41" t="s">
        <v>163</v>
      </c>
      <c r="F160" s="42">
        <v>200</v>
      </c>
      <c r="G160" s="43">
        <v>0.10000000000000001</v>
      </c>
      <c r="H160" s="44">
        <v>0</v>
      </c>
      <c r="I160" s="44">
        <v>24.199999999999999</v>
      </c>
      <c r="J160" s="44">
        <v>93</v>
      </c>
      <c r="K160" s="45" t="s">
        <v>164</v>
      </c>
    </row>
    <row r="161" ht="14.25">
      <c r="A161" s="37"/>
      <c r="B161" s="38"/>
      <c r="C161" s="39"/>
      <c r="D161" s="46" t="s">
        <v>54</v>
      </c>
      <c r="E161" s="41" t="s">
        <v>55</v>
      </c>
      <c r="F161" s="42">
        <v>20</v>
      </c>
      <c r="G161" s="43">
        <v>1.52</v>
      </c>
      <c r="H161" s="44">
        <v>0.17999999999999999</v>
      </c>
      <c r="I161" s="44">
        <v>9.3800000000000008</v>
      </c>
      <c r="J161" s="44">
        <v>52.200000000000003</v>
      </c>
      <c r="K161" s="45" t="s">
        <v>35</v>
      </c>
    </row>
    <row r="162" ht="14.25">
      <c r="A162" s="37"/>
      <c r="B162" s="38"/>
      <c r="C162" s="39"/>
      <c r="D162" s="46" t="s">
        <v>56</v>
      </c>
      <c r="E162" s="41" t="s">
        <v>57</v>
      </c>
      <c r="F162" s="42">
        <v>20</v>
      </c>
      <c r="G162" s="63">
        <v>1.3200000000000001</v>
      </c>
      <c r="H162" s="44">
        <v>0.22</v>
      </c>
      <c r="I162" s="44">
        <v>9.4800000000000004</v>
      </c>
      <c r="J162" s="44">
        <v>41.200000000000003</v>
      </c>
      <c r="K162" s="47" t="s">
        <v>35</v>
      </c>
    </row>
    <row r="163" ht="14.25">
      <c r="A163" s="37"/>
      <c r="B163" s="38"/>
      <c r="C163" s="39"/>
      <c r="D163" s="40"/>
      <c r="E163" s="48"/>
      <c r="F163" s="49"/>
      <c r="G163" s="49"/>
      <c r="H163" s="49"/>
      <c r="I163" s="49"/>
      <c r="J163" s="49"/>
      <c r="K163" s="50"/>
    </row>
    <row r="164" ht="14.25">
      <c r="A164" s="51"/>
      <c r="B164" s="52"/>
      <c r="C164" s="53"/>
      <c r="D164" s="54" t="s">
        <v>36</v>
      </c>
      <c r="E164" s="55"/>
      <c r="F164" s="56">
        <v>750</v>
      </c>
      <c r="G164" s="74">
        <f>SUM(G156:G163)</f>
        <v>28.02</v>
      </c>
      <c r="H164" s="74">
        <f>SUM(H156:H163)</f>
        <v>32.339999999999996</v>
      </c>
      <c r="I164" s="74">
        <f>SUM(I156:I163)</f>
        <v>102.60000000000001</v>
      </c>
      <c r="J164" s="74">
        <f>SUM(J156:J163)</f>
        <v>821.30000000000007</v>
      </c>
      <c r="K164" s="59"/>
    </row>
    <row r="165" ht="14.25">
      <c r="A165" s="64">
        <f>A149</f>
        <v>2</v>
      </c>
      <c r="B165" s="65">
        <f>B149</f>
        <v>4</v>
      </c>
      <c r="C165" s="66" t="s">
        <v>58</v>
      </c>
      <c r="D165" s="67"/>
      <c r="E165" s="68"/>
      <c r="F165" s="69">
        <f>F155+F164</f>
        <v>1250</v>
      </c>
      <c r="G165" s="69">
        <f>G155+G164</f>
        <v>47.530000000000001</v>
      </c>
      <c r="H165" s="69">
        <f>H155+H164</f>
        <v>55.199999999999996</v>
      </c>
      <c r="I165" s="69">
        <f>I155+I164</f>
        <v>177.48000000000002</v>
      </c>
      <c r="J165" s="69">
        <f>J155+J164</f>
        <v>1331.3700000000001</v>
      </c>
      <c r="K165" s="69"/>
    </row>
    <row r="166" ht="14.25">
      <c r="A166" s="28">
        <v>2</v>
      </c>
      <c r="B166" s="29">
        <v>5</v>
      </c>
      <c r="C166" s="30" t="s">
        <v>22</v>
      </c>
      <c r="D166" s="31" t="s">
        <v>23</v>
      </c>
      <c r="E166" s="32" t="s">
        <v>96</v>
      </c>
      <c r="F166" s="33" t="s">
        <v>27</v>
      </c>
      <c r="G166" s="34">
        <v>5.9000000000000004</v>
      </c>
      <c r="H166" s="35">
        <v>9.3200000000000003</v>
      </c>
      <c r="I166" s="35">
        <v>52.829999999999998</v>
      </c>
      <c r="J166" s="35">
        <v>268</v>
      </c>
      <c r="K166" s="36" t="s">
        <v>61</v>
      </c>
    </row>
    <row r="167" ht="14.25">
      <c r="A167" s="37"/>
      <c r="B167" s="38"/>
      <c r="C167" s="39"/>
      <c r="D167" s="40"/>
      <c r="E167" s="41" t="s">
        <v>121</v>
      </c>
      <c r="F167" s="42">
        <v>60</v>
      </c>
      <c r="G167" s="43">
        <v>9.6199999999999992</v>
      </c>
      <c r="H167" s="44">
        <v>10.57</v>
      </c>
      <c r="I167" s="44">
        <v>5.7199999999999998</v>
      </c>
      <c r="J167" s="44">
        <v>152.97999999999999</v>
      </c>
      <c r="K167" s="75" t="s">
        <v>122</v>
      </c>
    </row>
    <row r="168" ht="14.25">
      <c r="A168" s="37"/>
      <c r="B168" s="38"/>
      <c r="C168" s="39"/>
      <c r="D168" s="46" t="s">
        <v>29</v>
      </c>
      <c r="E168" s="41" t="s">
        <v>99</v>
      </c>
      <c r="F168" s="42" t="s">
        <v>100</v>
      </c>
      <c r="G168" s="43">
        <v>0.13</v>
      </c>
      <c r="H168" s="44">
        <v>2.e-002</v>
      </c>
      <c r="I168" s="44">
        <v>15.199999999999999</v>
      </c>
      <c r="J168" s="44">
        <v>62</v>
      </c>
      <c r="K168" s="36" t="s">
        <v>101</v>
      </c>
    </row>
    <row r="169" ht="14.25">
      <c r="A169" s="37"/>
      <c r="B169" s="38"/>
      <c r="C169" s="39"/>
      <c r="D169" s="46" t="s">
        <v>33</v>
      </c>
      <c r="E169" s="41" t="s">
        <v>34</v>
      </c>
      <c r="F169" s="42">
        <v>20</v>
      </c>
      <c r="G169" s="43">
        <v>1.5</v>
      </c>
      <c r="H169" s="44">
        <v>0.52000000000000002</v>
      </c>
      <c r="I169" s="44">
        <v>10.119999999999999</v>
      </c>
      <c r="J169" s="44">
        <v>46</v>
      </c>
      <c r="K169" s="45" t="s">
        <v>35</v>
      </c>
    </row>
    <row r="170" ht="14.25">
      <c r="A170" s="37"/>
      <c r="B170" s="38"/>
      <c r="C170" s="39"/>
      <c r="D170" s="40"/>
      <c r="E170" s="48"/>
      <c r="F170" s="49"/>
      <c r="G170" s="49"/>
      <c r="H170" s="49"/>
      <c r="I170" s="49"/>
      <c r="J170" s="49"/>
      <c r="K170" s="50"/>
    </row>
    <row r="171" ht="14.25">
      <c r="A171" s="37"/>
      <c r="B171" s="38"/>
      <c r="C171" s="39"/>
      <c r="D171" s="40"/>
      <c r="E171" s="48"/>
      <c r="F171" s="49"/>
      <c r="G171" s="49"/>
      <c r="H171" s="49"/>
      <c r="I171" s="49"/>
      <c r="J171" s="49"/>
      <c r="K171" s="50"/>
    </row>
    <row r="172" ht="14.25">
      <c r="A172" s="51"/>
      <c r="B172" s="52"/>
      <c r="C172" s="53"/>
      <c r="D172" s="54" t="s">
        <v>36</v>
      </c>
      <c r="E172" s="55"/>
      <c r="F172" s="56">
        <v>512</v>
      </c>
      <c r="G172" s="74">
        <f>SUM(G166:G171)</f>
        <v>17.149999999999999</v>
      </c>
      <c r="H172" s="74">
        <f>SUM(H166:H171)</f>
        <v>20.43</v>
      </c>
      <c r="I172" s="74">
        <f>SUM(I166:I171)</f>
        <v>83.870000000000005</v>
      </c>
      <c r="J172" s="74">
        <f>SUM(J166:J171)</f>
        <v>528.98000000000002</v>
      </c>
      <c r="K172" s="59"/>
    </row>
    <row r="173" ht="14.25">
      <c r="A173" s="60">
        <f>A166</f>
        <v>2</v>
      </c>
      <c r="B173" s="61">
        <f>B166</f>
        <v>5</v>
      </c>
      <c r="C173" s="62" t="s">
        <v>37</v>
      </c>
      <c r="D173" s="46" t="s">
        <v>38</v>
      </c>
      <c r="E173" s="32" t="s">
        <v>165</v>
      </c>
      <c r="F173" s="33">
        <v>60</v>
      </c>
      <c r="G173" s="34">
        <v>0.56999999999999995</v>
      </c>
      <c r="H173" s="35">
        <v>3.6400000000000001</v>
      </c>
      <c r="I173" s="35">
        <v>1.8300000000000001</v>
      </c>
      <c r="J173" s="35">
        <v>42.359999999999999</v>
      </c>
      <c r="K173" s="36" t="s">
        <v>166</v>
      </c>
    </row>
    <row r="174" ht="14.25">
      <c r="A174" s="37"/>
      <c r="B174" s="38"/>
      <c r="C174" s="39"/>
      <c r="D174" s="46" t="s">
        <v>41</v>
      </c>
      <c r="E174" s="41" t="s">
        <v>116</v>
      </c>
      <c r="F174" s="42" t="s">
        <v>43</v>
      </c>
      <c r="G174" s="43">
        <v>9.0800000000000001</v>
      </c>
      <c r="H174" s="44">
        <v>7.7000000000000002</v>
      </c>
      <c r="I174" s="44">
        <v>10.98</v>
      </c>
      <c r="J174" s="44">
        <v>158.19999999999999</v>
      </c>
      <c r="K174" s="45" t="s">
        <v>118</v>
      </c>
    </row>
    <row r="175" ht="14.25">
      <c r="A175" s="37"/>
      <c r="B175" s="38"/>
      <c r="C175" s="39"/>
      <c r="D175" s="46" t="s">
        <v>45</v>
      </c>
      <c r="E175" s="41" t="s">
        <v>106</v>
      </c>
      <c r="F175" s="42">
        <v>150</v>
      </c>
      <c r="G175" s="43">
        <v>13.16</v>
      </c>
      <c r="H175" s="44">
        <v>5</v>
      </c>
      <c r="I175" s="44">
        <v>33.829999999999998</v>
      </c>
      <c r="J175" s="44">
        <v>231.65000000000001</v>
      </c>
      <c r="K175" s="45" t="s">
        <v>107</v>
      </c>
    </row>
    <row r="176" ht="14.25">
      <c r="A176" s="37"/>
      <c r="B176" s="38"/>
      <c r="C176" s="39"/>
      <c r="D176" s="46" t="s">
        <v>48</v>
      </c>
      <c r="E176" s="41" t="s">
        <v>167</v>
      </c>
      <c r="F176" s="42" t="s">
        <v>168</v>
      </c>
      <c r="G176" s="43">
        <v>7.6200000000000001</v>
      </c>
      <c r="H176" s="44">
        <v>8.7400000000000002</v>
      </c>
      <c r="I176" s="44">
        <v>8.8000000000000007</v>
      </c>
      <c r="J176" s="44">
        <v>146.97</v>
      </c>
      <c r="K176" s="45" t="s">
        <v>169</v>
      </c>
    </row>
    <row r="177" ht="14.25">
      <c r="A177" s="37"/>
      <c r="B177" s="38"/>
      <c r="C177" s="39"/>
      <c r="D177" s="46" t="s">
        <v>51</v>
      </c>
      <c r="E177" s="41" t="s">
        <v>170</v>
      </c>
      <c r="F177" s="42">
        <v>200</v>
      </c>
      <c r="G177" s="43">
        <v>0.12</v>
      </c>
      <c r="H177" s="44">
        <v>0.10000000000000001</v>
      </c>
      <c r="I177" s="44">
        <v>27.5</v>
      </c>
      <c r="J177" s="44">
        <v>112</v>
      </c>
      <c r="K177" s="45" t="s">
        <v>171</v>
      </c>
    </row>
    <row r="178" ht="14.25">
      <c r="A178" s="37"/>
      <c r="B178" s="38"/>
      <c r="C178" s="39"/>
      <c r="D178" s="46" t="s">
        <v>54</v>
      </c>
      <c r="E178" s="41" t="s">
        <v>55</v>
      </c>
      <c r="F178" s="42">
        <v>20</v>
      </c>
      <c r="G178" s="43">
        <v>1.52</v>
      </c>
      <c r="H178" s="44">
        <v>0.17999999999999999</v>
      </c>
      <c r="I178" s="44">
        <v>9.3800000000000008</v>
      </c>
      <c r="J178" s="44">
        <v>52.200000000000003</v>
      </c>
      <c r="K178" s="47" t="s">
        <v>35</v>
      </c>
    </row>
    <row r="179" ht="14.25">
      <c r="A179" s="37"/>
      <c r="B179" s="38"/>
      <c r="C179" s="39"/>
      <c r="D179" s="46" t="s">
        <v>56</v>
      </c>
      <c r="E179" s="41" t="s">
        <v>57</v>
      </c>
      <c r="F179" s="42">
        <v>20</v>
      </c>
      <c r="G179" s="63">
        <v>1.3200000000000001</v>
      </c>
      <c r="H179" s="44">
        <v>0.22</v>
      </c>
      <c r="I179" s="44">
        <v>9.4800000000000004</v>
      </c>
      <c r="J179" s="44">
        <v>41.200000000000003</v>
      </c>
      <c r="K179" s="47" t="s">
        <v>35</v>
      </c>
    </row>
    <row r="180" ht="14.25">
      <c r="A180" s="37"/>
      <c r="B180" s="38"/>
      <c r="C180" s="39"/>
      <c r="D180" s="40"/>
      <c r="E180" s="48"/>
      <c r="F180" s="49"/>
      <c r="G180" s="49"/>
      <c r="H180" s="49"/>
      <c r="I180" s="49"/>
      <c r="J180" s="49"/>
      <c r="K180" s="50"/>
    </row>
    <row r="181" ht="14.25">
      <c r="A181" s="37"/>
      <c r="B181" s="38"/>
      <c r="C181" s="39"/>
      <c r="D181" s="40"/>
      <c r="E181" s="48"/>
      <c r="F181" s="49"/>
      <c r="G181" s="49"/>
      <c r="H181" s="49"/>
      <c r="I181" s="49"/>
      <c r="J181" s="49"/>
      <c r="K181" s="50"/>
    </row>
    <row r="182" ht="14.25">
      <c r="A182" s="51"/>
      <c r="B182" s="52"/>
      <c r="C182" s="53"/>
      <c r="D182" s="54" t="s">
        <v>36</v>
      </c>
      <c r="E182" s="55"/>
      <c r="F182" s="56">
        <v>817.5</v>
      </c>
      <c r="G182" s="74">
        <f>SUM(G173:G181)</f>
        <v>33.390000000000008</v>
      </c>
      <c r="H182" s="74">
        <f>SUM(H173:H181)</f>
        <v>25.579999999999998</v>
      </c>
      <c r="I182" s="74">
        <f>SUM(I173:I181)</f>
        <v>101.8</v>
      </c>
      <c r="J182" s="74">
        <f>SUM(J173:J181)</f>
        <v>784.58000000000015</v>
      </c>
      <c r="K182" s="59"/>
    </row>
    <row r="183" ht="14.25">
      <c r="A183" s="64">
        <f>A166</f>
        <v>2</v>
      </c>
      <c r="B183" s="65">
        <f>B166</f>
        <v>5</v>
      </c>
      <c r="C183" s="66" t="s">
        <v>58</v>
      </c>
      <c r="D183" s="67"/>
      <c r="E183" s="81"/>
      <c r="F183" s="82">
        <f>F172+F182</f>
        <v>1329.5</v>
      </c>
      <c r="G183" s="82">
        <f>G172+G182</f>
        <v>50.540000000000006</v>
      </c>
      <c r="H183" s="82">
        <f>H172+H182</f>
        <v>46.009999999999998</v>
      </c>
      <c r="I183" s="82">
        <f>I172+I182</f>
        <v>185.67000000000002</v>
      </c>
      <c r="J183" s="82">
        <f>J172+J182</f>
        <v>1313.5600000000002</v>
      </c>
      <c r="K183" s="82"/>
    </row>
    <row r="184" ht="14.25">
      <c r="A184" s="83"/>
      <c r="B184" s="84"/>
      <c r="C184" s="85" t="s">
        <v>172</v>
      </c>
      <c r="D184" s="86"/>
      <c r="E184" s="87"/>
      <c r="F184" s="88">
        <f>(F22+F40+F57+F75+F93+F112+F130+F148+F165+F183)/(IF(F22=0,0,1)+IF(F40=0,0,1)+IF(F57=0,0,1)+IF(F75=0,0,1)+IF(F93=0,0,1)+IF(F112=0,0,1)+IF(F130=0,0,1)+IF(F148=0,0,1)+IF(F165=0,0,1)+IF(F183=0,0,1))</f>
        <v>1306.1500000000001</v>
      </c>
      <c r="G184" s="88">
        <f>(G22+G40+G57+G75+G93+G112+G130+G148+G165+G183)/(IF(G22=0,0,1)+IF(G40=0,0,1)+IF(G57=0,0,1)+IF(G75=0,0,1)+IF(G93=0,0,1)+IF(G112=0,0,1)+IF(G130=0,0,1)+IF(G148=0,0,1)+IF(G165=0,0,1)+IF(G183=0,0,1))</f>
        <v>49.655000000000001</v>
      </c>
      <c r="H184" s="88">
        <f>(H22+H40+H57+H75+H93+H112+H130+H148+H165+H183)/(IF(H22=0,0,1)+IF(H40=0,0,1)+IF(H57=0,0,1)+IF(H75=0,0,1)+IF(H93=0,0,1)+IF(H112=0,0,1)+IF(H130=0,0,1)+IF(H148=0,0,1)+IF(H165=0,0,1)+IF(H183=0,0,1))</f>
        <v>50.187999999999995</v>
      </c>
      <c r="I184" s="88">
        <f>(I22+I40+I57+I75+I93+I112+I130+I148+I165+I183)/(IF(I22=0,0,1)+IF(I40=0,0,1)+IF(I57=0,0,1)+IF(I75=0,0,1)+IF(I93=0,0,1)+IF(I112=0,0,1)+IF(I130=0,0,1)+IF(I148=0,0,1)+IF(I165=0,0,1)+IF(I183=0,0,1))</f>
        <v>187.49799999999999</v>
      </c>
      <c r="J184" s="88">
        <f>(J22+J40+J57+J75+J93+J112+J130+J148+J165+J183)/(IF(J22=0,0,1)+IF(J40=0,0,1)+IF(J57=0,0,1)+IF(J75=0,0,1)+IF(J93=0,0,1)+IF(J112=0,0,1)+IF(J130=0,0,1)+IF(J148=0,0,1)+IF(J165=0,0,1)+IF(J183=0,0,1))</f>
        <v>1363.4479999999999</v>
      </c>
      <c r="K184" s="88"/>
    </row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</sheetData>
  <mergeCells count="15">
    <mergeCell ref="C1:E1"/>
    <mergeCell ref="H1:K1"/>
    <mergeCell ref="H2:K2"/>
    <mergeCell ref="H3:K3"/>
    <mergeCell ref="C22:D22"/>
    <mergeCell ref="C40:D40"/>
    <mergeCell ref="C57:D57"/>
    <mergeCell ref="C75:D75"/>
    <mergeCell ref="C93:D93"/>
    <mergeCell ref="C112:D112"/>
    <mergeCell ref="C130:D130"/>
    <mergeCell ref="C148:D148"/>
    <mergeCell ref="C165:D165"/>
    <mergeCell ref="C183:D183"/>
    <mergeCell ref="C184:E18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2024-09-30T11:00:32Z</dcterms:modified>
</cp:coreProperties>
</file>